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ml.chartshapes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ml.chartshapes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8.xml" ContentType="application/vnd.openxmlformats-officedocument.drawing+xml"/>
  <Override PartName="/xl/charts/chart3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1.xml" ContentType="application/vnd.openxmlformats-officedocument.drawing+xml"/>
  <Override PartName="/xl/charts/chart4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2.xml" ContentType="application/vnd.openxmlformats-officedocument.drawing+xml"/>
  <Override PartName="/xl/charts/chart4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5.xml" ContentType="application/vnd.openxmlformats-officedocument.drawing+xml"/>
  <Override PartName="/xl/charts/chart5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6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8.xml" ContentType="application/vnd.openxmlformats-officedocument.drawing+xml"/>
  <Override PartName="/xl/comments1.xml" ContentType="application/vnd.openxmlformats-officedocument.spreadsheetml.comments+xml"/>
  <Override PartName="/xl/charts/chart5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9.xml" ContentType="application/vnd.openxmlformats-officedocument.drawing+xml"/>
  <Override PartName="/xl/charts/chart5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2\FINAL\"/>
    </mc:Choice>
  </mc:AlternateContent>
  <bookViews>
    <workbookView xWindow="0" yWindow="0" windowWidth="20808" windowHeight="6696" tabRatio="946"/>
  </bookViews>
  <sheets>
    <sheet name="G1" sheetId="41" r:id="rId1"/>
    <sheet name="G2" sheetId="24" r:id="rId2"/>
    <sheet name="G3" sheetId="25" r:id="rId3"/>
    <sheet name="G4" sheetId="26" r:id="rId4"/>
    <sheet name="G5" sheetId="29" r:id="rId5"/>
    <sheet name="G6" sheetId="31" r:id="rId6"/>
    <sheet name="G7" sheetId="32" r:id="rId7"/>
    <sheet name="G8" sheetId="33" r:id="rId8"/>
    <sheet name="G9" sheetId="34" r:id="rId9"/>
    <sheet name="G10" sheetId="35" r:id="rId10"/>
    <sheet name="G11" sheetId="36" r:id="rId11"/>
    <sheet name="G12" sheetId="37" r:id="rId12"/>
    <sheet name="G13" sheetId="38" r:id="rId13"/>
    <sheet name="G14" sheetId="3" r:id="rId14"/>
    <sheet name="G15" sheetId="9" r:id="rId15"/>
    <sheet name="T1-T2" sheetId="7" r:id="rId16"/>
    <sheet name="G16" sheetId="15" r:id="rId17"/>
    <sheet name="G17" sheetId="14" r:id="rId18"/>
    <sheet name="G18" sheetId="13" r:id="rId19"/>
    <sheet name="G19" sheetId="12" r:id="rId20"/>
    <sheet name="G20" sheetId="11" r:id="rId21"/>
    <sheet name="G21" sheetId="10" r:id="rId22"/>
    <sheet name="G22" sheetId="16" r:id="rId23"/>
    <sheet name="G23" sheetId="17" r:id="rId24"/>
    <sheet name="G24" sheetId="20" r:id="rId25"/>
    <sheet name="G25" sheetId="21" r:id="rId26"/>
    <sheet name="G26" sheetId="18" r:id="rId27"/>
    <sheet name="G27" sheetId="19" r:id="rId28"/>
    <sheet name="TAB CZ" sheetId="27" r:id="rId29"/>
    <sheet name="TAB EN" sheetId="40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hidden="1">[7]grafy!#REF!</definedName>
    <definedName name="_108__123Graph_BCHART_17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hidden="1">[8]S!#REF!</definedName>
    <definedName name="_119__123Graph_BCHART_24" hidden="1">[8]U!$C$5:$E$5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hidden="1">[7]grafy!#REF!</definedName>
    <definedName name="_145__123Graph_BCHART_41" hidden="1">[7]grafy!#REF!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7__123Graph_CCHART_3" hidden="1">[2]řady_sloupce!$Y$20:$Y$31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hidden="1">[7]grafy!#REF!</definedName>
    <definedName name="_222__123Graph_CCHART_42" hidden="1">[7]grafy!$X$124:$X$126</definedName>
    <definedName name="_226__123Graph_CCHART_5" hidden="1">[2]řady_sloupce!$G$10:$G$25</definedName>
    <definedName name="_23__123Graph_ACHART_18" hidden="1">[8]H!$G$79:$G$82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[9]diferencial!$E$257:$E$381</definedName>
    <definedName name="_24__123Graph_ACHART_19" hidden="1">[8]H!$B$79:$G$79</definedName>
    <definedName name="_24__123Graph_BCHART_7" hidden="1">[2]řady_sloupce!$B$3:$B$14</definedName>
    <definedName name="_241__123Graph_CCHART_9" hidden="1">[9]sazby!$E$507:$E$632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[8]A!$B$13:$H$13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[9]sazby!$F$507:$F$632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hidden="1">[2]řady_sloupce!#REF!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hidden="1">[6]F!#REF!</definedName>
    <definedName name="_327__123Graph_ECHART_7" hidden="1">[2]řady_sloupce!$G$3:$G$14</definedName>
    <definedName name="_33__123Graph_ACHART_23" hidden="1">[8]S!#REF!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hidden="1">[6]H!#REF!</definedName>
    <definedName name="_336__123Graph_FCHART_14" hidden="1">[6]H!#REF!</definedName>
    <definedName name="_34__123Graph_ACHART_24" hidden="1">[8]U!$C$4:$E$4</definedName>
    <definedName name="_34__123Graph_CCHART_5" hidden="1">[2]řady_sloupce!$G$10:$G$25</definedName>
    <definedName name="_341__123Graph_FCHART_2" hidden="1">[2]řady_sloupce!$D$9:$D$24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hidden="1">[8]S!#REF!</definedName>
    <definedName name="_347__123Graph_FCHART_4" hidden="1">[6]E!$C$10:$E$10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hidden="1">[6]F!#REF!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[9]diferencial!$E$257:$E$381</definedName>
    <definedName name="_370__123Graph_LBL_BCHART_36" hidden="1">[8]D!$B$112:$G$112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[9]sazby!$E$507:$E$632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hidden="1">[6]F!#REF!</definedName>
    <definedName name="_383__123Graph_LBL_DCHART_11" hidden="1">[8]O!$B$19:$H$19</definedName>
    <definedName name="_384__123Graph_LBL_DCHART_20" hidden="1">[8]A!#REF!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DCHART_3" hidden="1">[2]řady_sloupce!$Z$20:$Z$31</definedName>
    <definedName name="_430__123Graph_XCHART_29" hidden="1">'[7] data'!$A$54:$A$67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4__123Graph_XCHART_4" hidden="1">[2]řady_sloupce!$A$5:$A$43</definedName>
    <definedName name="_445__123Graph_XCHART_41" hidden="1">[7]grafy!#REF!</definedName>
    <definedName name="_446__123Graph_XCHART_42" hidden="1">[7]grafy!$T$124:$T$126</definedName>
    <definedName name="_448__123Graph_XCHART_5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[8]H!$A$50:$A$55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[9]sazby!$F$507:$F$632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hidden="1">[7]grafy!#REF!</definedName>
    <definedName name="_60__123Graph_XCHART_13" hidden="1">[5]D!$D$150:$D$161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hidden="1">[8]B!#REF!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hidden="1">[8]B!#REF!</definedName>
    <definedName name="ASD" hidden="1">[3]pracovni!$D$69:$D$85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[5]D!$H$184:$H$184</definedName>
    <definedName name="Database_MI">'[11]2000'!$H$8:$H$812</definedName>
    <definedName name="_xlnm.Database">'[11]2000'!$H$8:$H$812</definedName>
    <definedName name="DATES">'[11]2000'!$H$1:$Q$1</definedName>
    <definedName name="Kamil" hidden="1">[12]sez_očist!$F$15:$AG$15</definedName>
    <definedName name="NAMES">'[11]2000'!$A$15:$A$812</definedName>
    <definedName name="_xlnm.Print_Area">#REF!</definedName>
    <definedName name="OGÓŁEM__PASYWA">#REF!</definedName>
    <definedName name="PRINT_AREA_MI">#REF!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" hidden="1">#REF!</definedName>
    <definedName name="zamezam" hidden="1">[16]nezamestnanost!#REF!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6" l="1"/>
  <c r="M27" i="16" l="1"/>
  <c r="O9" i="36" l="1"/>
  <c r="O18" i="36"/>
  <c r="O16" i="36"/>
  <c r="O10" i="36"/>
  <c r="O19" i="36"/>
  <c r="O11" i="36"/>
  <c r="L21" i="36" l="1"/>
  <c r="M21" i="36"/>
  <c r="O20" i="36"/>
  <c r="O14" i="36"/>
  <c r="N21" i="36"/>
  <c r="K21" i="36"/>
  <c r="O17" i="36"/>
  <c r="O12" i="36"/>
  <c r="O13" i="36"/>
  <c r="O15" i="36"/>
  <c r="O21" i="36" l="1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Q16" i="9" l="1"/>
</calcChain>
</file>

<file path=xl/comments1.xml><?xml version="1.0" encoding="utf-8"?>
<comments xmlns="http://schemas.openxmlformats.org/spreadsheetml/2006/main">
  <authors>
    <author>Veselý Martin</author>
  </authors>
  <commentList>
    <comment ref="L40" authorId="0" shapeId="0">
      <text>
        <r>
          <rPr>
            <b/>
            <sz val="9"/>
            <color indexed="81"/>
            <rFont val="Tahoma"/>
            <family val="2"/>
            <charset val="238"/>
          </rPr>
          <t>Veselý Martin:</t>
        </r>
        <r>
          <rPr>
            <sz val="9"/>
            <color indexed="81"/>
            <rFont val="Tahoma"/>
            <family val="2"/>
            <charset val="238"/>
          </rPr>
          <t xml:space="preserve">
Změna metodiky - od 06/20 je cílová hodnota likvidití tranše 100 % RAM</t>
        </r>
      </text>
    </comment>
  </commentList>
</comments>
</file>

<file path=xl/sharedStrings.xml><?xml version="1.0" encoding="utf-8"?>
<sst xmlns="http://schemas.openxmlformats.org/spreadsheetml/2006/main" count="1040" uniqueCount="838">
  <si>
    <t>The Czech Republic found itself in a deep external imbalance in 2022</t>
  </si>
  <si>
    <t>(individual external balances of the Czech economy as % of GDP)</t>
  </si>
  <si>
    <t>Source: CNB, CZSO, CNB calculation</t>
  </si>
  <si>
    <t>The steepest year-on-year fall hit the balance of foreign trade in goods</t>
  </si>
  <si>
    <t>After adjusting for direct investment, the Czech Republic is a net creditor vis-à-vis other countries</t>
  </si>
  <si>
    <t>(the Czech Republic’s investment position by debtor as % of GDP, end of period)</t>
  </si>
  <si>
    <t>The sale of CNB reserves financed the external imbalance and outflow of short-term capital</t>
  </si>
  <si>
    <t>(financial account as % of GDP)</t>
  </si>
  <si>
    <t>The balance of trade was in deficit for the first time since 2008…</t>
  </si>
  <si>
    <t>Source: CNB</t>
  </si>
  <si>
    <t>… and remained negative for most of last year</t>
  </si>
  <si>
    <t>(left axis: trade in goods in 2019 prices, right axis: index of export and import prices, 2019=100)</t>
  </si>
  <si>
    <t>(breakdown of the change in the balance of international trade in goods compared to 2019 in CZK billions)</t>
  </si>
  <si>
    <t>Source: CZSO, CNB calculation</t>
  </si>
  <si>
    <t>Import prices rose faster than export prices, while the weaker exchange rate against the dollar continued to deepen this worsening</t>
  </si>
  <si>
    <t>(car exports, in pcs and EUR billions)</t>
  </si>
  <si>
    <t>Source: Czech Automotive Industry Association, CZSO (cross-border movement of goods)</t>
  </si>
  <si>
    <t>average for 2017-2017</t>
  </si>
  <si>
    <t>Oil</t>
  </si>
  <si>
    <t>Gas</t>
  </si>
  <si>
    <t>Electricity</t>
  </si>
  <si>
    <t>Hedging derivatives</t>
  </si>
  <si>
    <t>Total</t>
  </si>
  <si>
    <t>sum for 2020-23</t>
  </si>
  <si>
    <t>I-IV/2020 are not available to the bank</t>
  </si>
  <si>
    <t>(balance of trade in selected commodities and settlement of commodity derivatives, change compared to the average for 2017-19, in CZK billions)</t>
  </si>
  <si>
    <t>Source: CNB, CZSO (cross-border movement of goods), CNB calculation</t>
  </si>
  <si>
    <t>Period</t>
  </si>
  <si>
    <t>(EUR/MWh)</t>
  </si>
  <si>
    <t>Source: CZSO, Refinitiv, CNB calculations</t>
  </si>
  <si>
    <t>Chart 13</t>
  </si>
  <si>
    <t>The fall in exports to Russia and Belarus was more than compensated for by exports to countries identified as “transshipment points” for subsequent re-export</t>
  </si>
  <si>
    <t>(balance of trade in selected commodities with selected counterparties in 2022, change compared to the long-term average for 2010-2021, in CZK billions)</t>
  </si>
  <si>
    <t>Plastics and plastic products</t>
  </si>
  <si>
    <t>Rubber and products made from it</t>
  </si>
  <si>
    <t>Glass and glass products</t>
  </si>
  <si>
    <t>Products from iron or steel</t>
  </si>
  <si>
    <t>Reactors and boilers</t>
  </si>
  <si>
    <t>Electronic instruments for recording and reproducing sound and TV images</t>
  </si>
  <si>
    <t>Locomotives and rolling stock</t>
  </si>
  <si>
    <t>Motor vehicles, tractors and bikes</t>
  </si>
  <si>
    <t>Optical devices</t>
  </si>
  <si>
    <t>Furniture, bedding and lighting</t>
  </si>
  <si>
    <t>Toys, games and sports products</t>
  </si>
  <si>
    <t>Caucasus countries</t>
  </si>
  <si>
    <t>Central Asia</t>
  </si>
  <si>
    <t>Southeast Europe</t>
  </si>
  <si>
    <t>Other</t>
  </si>
  <si>
    <t>Russia and Belarus</t>
  </si>
  <si>
    <t>(balance of trade in selected commodities with selected counterparties in 2022, change compared to the long-term average for 2017-2019, in CZK billions)</t>
  </si>
  <si>
    <t>Manufacturing and IT services are progressively replacing transport and tourism in the balance structure</t>
  </si>
  <si>
    <t>services, total</t>
  </si>
  <si>
    <t>USA</t>
  </si>
  <si>
    <t>(balance of trade in services by sector and with the most important partners from the viewpoint of the absolute balance amount, in CZK billions)</t>
  </si>
  <si>
    <t xml:space="preserve">Production </t>
  </si>
  <si>
    <t>Switzerland</t>
  </si>
  <si>
    <t>Belgium</t>
  </si>
  <si>
    <t>Transport</t>
  </si>
  <si>
    <t>Slovakia</t>
  </si>
  <si>
    <t>Tourism</t>
  </si>
  <si>
    <t>Ukraine</t>
  </si>
  <si>
    <t>Construction work</t>
  </si>
  <si>
    <t>South Korea</t>
  </si>
  <si>
    <t>China</t>
  </si>
  <si>
    <t>Other business</t>
  </si>
  <si>
    <t>Computer services - IT consulting</t>
  </si>
  <si>
    <t>Computer software - Programming</t>
  </si>
  <si>
    <t xml:space="preserve">Telecommunications services </t>
  </si>
  <si>
    <t>Information services</t>
  </si>
  <si>
    <t>(telecommunications services: detailed breakdown of balance in CZK billions – left-hand chart and structure in 2022 as % - right-hand chart)</t>
  </si>
  <si>
    <t xml:space="preserve">Source: CNB and CZSO </t>
  </si>
  <si>
    <t>Outgoing tourism is recovering faster than incoming tourism</t>
  </si>
  <si>
    <t>Although the recovery in incoming tourism exceeds the global average, it is behind Europe</t>
  </si>
  <si>
    <t>(share of indicator as %)</t>
  </si>
  <si>
    <t>average spending per trip, ratio compared to 2019</t>
  </si>
  <si>
    <t>number of foreign tourist arrivals, ratio compared to 2019</t>
  </si>
  <si>
    <t>longer</t>
  </si>
  <si>
    <t>World</t>
  </si>
  <si>
    <t>shorter</t>
  </si>
  <si>
    <t>Europe</t>
  </si>
  <si>
    <t>Share of tourism expenditure, ratio compared to</t>
  </si>
  <si>
    <t>CR</t>
  </si>
  <si>
    <t>2019</t>
  </si>
  <si>
    <r>
      <rPr>
        <sz val="9"/>
        <color theme="1"/>
        <rFont val="Arial"/>
        <family val="2"/>
        <charset val="238"/>
      </rPr>
      <t>adjusted tourism income, ratio compared to 2019</t>
    </r>
    <r>
      <rPr>
        <vertAlign val="superscript"/>
        <sz val="9"/>
        <color theme="1"/>
        <rFont val="Arial"/>
        <family val="2"/>
        <charset val="238"/>
      </rPr>
      <t>(b)</t>
    </r>
  </si>
  <si>
    <r>
      <rPr>
        <sz val="9"/>
        <color theme="1"/>
        <rFont val="Arial"/>
        <family val="2"/>
        <charset val="238"/>
      </rPr>
      <t>household consumption.</t>
    </r>
    <r>
      <rPr>
        <vertAlign val="superscript"/>
        <sz val="9"/>
        <color theme="1"/>
        <rFont val="Arial"/>
        <family val="2"/>
        <charset val="238"/>
      </rPr>
      <t>(a)</t>
    </r>
  </si>
  <si>
    <t>Source: CNB, CZSO and UN-WTO</t>
  </si>
  <si>
    <t>FDI in other countries</t>
  </si>
  <si>
    <t>FDI in CR</t>
  </si>
  <si>
    <t>Foreign ownership of domestic businesses markedly exceeds investment by residents abroad and revenues from them</t>
  </si>
  <si>
    <t>(direct investment – left axis and revenues as % of GDP – right axis)</t>
  </si>
  <si>
    <t>Source: CNB, CNB calculation</t>
  </si>
  <si>
    <t>Production of motor vehicles</t>
  </si>
  <si>
    <t>Oil, chemical, pharmaceutical, rubber and plastic products</t>
  </si>
  <si>
    <t>Other manufacturing</t>
  </si>
  <si>
    <t>Retail, wholesale</t>
  </si>
  <si>
    <t>Financial and insurance activities</t>
  </si>
  <si>
    <t>Information and communication activities</t>
  </si>
  <si>
    <t>Other services (everything excluding TRD, FIN and COM)</t>
  </si>
  <si>
    <t>(revenues from FDI in the Czech Republic, % of GDP)</t>
  </si>
  <si>
    <t>Manufacturing industry</t>
  </si>
  <si>
    <t>Services</t>
  </si>
  <si>
    <t>(the industry structure of dividends from foreign direct investment in the Czech Republic, shares of the most important NACE sectors in %)</t>
  </si>
  <si>
    <t>Payroll expenditure</t>
  </si>
  <si>
    <t>Expenses on taxes and levies on work, remittances of expats</t>
  </si>
  <si>
    <t>Germany</t>
  </si>
  <si>
    <t>Austria</t>
  </si>
  <si>
    <t>Great Britain</t>
  </si>
  <si>
    <t>Poland</t>
  </si>
  <si>
    <t>Residents working in Germany and Austria and non-residents from Slovakia and Ukraine are behind the vast majority of flows related to cross-border work</t>
  </si>
  <si>
    <t>(payments to employees and secondary income in 2022, CZK billions)</t>
  </si>
  <si>
    <t>Agricultural subsidies</t>
  </si>
  <si>
    <t>Non-investment subsidies</t>
  </si>
  <si>
    <t>Investment subsidies</t>
  </si>
  <si>
    <t>Payments to EU budget</t>
  </si>
  <si>
    <t>Balance vis-à-vis EU</t>
  </si>
  <si>
    <t>Net transfers of funds from the EU fell in 2022</t>
  </si>
  <si>
    <t>(current flows and capital transfers between the Czech Republic and EU institutions as % of GDP)</t>
  </si>
  <si>
    <t>Direct investment</t>
  </si>
  <si>
    <t>(direct investment structure, as % of the Czech Republic’s GDP)</t>
  </si>
  <si>
    <t>Loans from non-residents as a part of FDI</t>
  </si>
  <si>
    <t>Foreign-currency loans from domestic banks</t>
  </si>
  <si>
    <t>Faster growth in interest rates in the Czech Republic than abroad motivated businesses to move to foreign-currency loans</t>
  </si>
  <si>
    <t>(liabilities of domestic non-financial businesses, transactions in the relevant year, in CZK billions)</t>
  </si>
  <si>
    <t>Balances</t>
  </si>
  <si>
    <t>Households and companies</t>
  </si>
  <si>
    <t>Banks, excluding the CNB</t>
  </si>
  <si>
    <t>Portfolio and other investments (excluding the CNB)</t>
  </si>
  <si>
    <t>Debt</t>
  </si>
  <si>
    <t>Equity</t>
  </si>
  <si>
    <t xml:space="preserve"> </t>
  </si>
  <si>
    <t>(trends in the balance of portfolio and other investments by sector as % of GDP)</t>
  </si>
  <si>
    <t xml:space="preserve">(balance of portfolio and other investments by sector as % of GDP) </t>
  </si>
  <si>
    <t>RAM 
(EUR bn
rounded)</t>
  </si>
  <si>
    <t>IMF ARA</t>
  </si>
  <si>
    <t>100% of short-term debt</t>
  </si>
  <si>
    <t>100% of short-term debt + CA deficit</t>
  </si>
  <si>
    <t>3m of imports</t>
  </si>
  <si>
    <t>Foreign exchange reserves</t>
  </si>
  <si>
    <t>(CNB reserve assets and adequacy indicators, EUR billions)</t>
  </si>
  <si>
    <t>Balance of foreign exchange reserves
(EUR 131 billion)</t>
  </si>
  <si>
    <t>Gross external borrowing requirement
(EUR 119 billion)</t>
  </si>
  <si>
    <t>Short-term foreign debt (excluding FDI)</t>
  </si>
  <si>
    <t>Short-term intra-company loans in FDI</t>
  </si>
  <si>
    <t>Long-term intra-company loans due within 12m</t>
  </si>
  <si>
    <t>Balance of foreign exchange reserves</t>
  </si>
  <si>
    <t>(reserve assets and liabilities of residents due within 12m, EUR billions)</t>
  </si>
  <si>
    <t>Source: CNB, CNB calculations</t>
  </si>
  <si>
    <t>Zdroj: ČSÚ, výpočet ČNB</t>
  </si>
  <si>
    <t>Chart 13</t>
  </si>
  <si>
    <t>Graf 17</t>
  </si>
  <si>
    <t>Ziskovost přímých investic v ČR poklesla během pandemie nejvýrazněji v regionu, následně se ale zotavila</t>
  </si>
  <si>
    <t>(investiční výnos jako podíl celkového objemu PZI, v %)</t>
  </si>
  <si>
    <t>CZ</t>
  </si>
  <si>
    <t>SK</t>
  </si>
  <si>
    <t>PL</t>
  </si>
  <si>
    <t>HU</t>
  </si>
  <si>
    <t>Zdroj: ČNB, výpočet ČNB</t>
  </si>
  <si>
    <t>Chart 17</t>
  </si>
  <si>
    <t>Graf 25</t>
  </si>
  <si>
    <t>… což vedlo k výraznému snížení čisté zahraniční zadluženosti bank</t>
  </si>
  <si>
    <t xml:space="preserve">(stav portfoliových a ostatních investic podle sektorů v % HDP) </t>
  </si>
  <si>
    <t>Stavy</t>
  </si>
  <si>
    <t>Domácnosti a podniky</t>
  </si>
  <si>
    <t>Banky bez ČNB</t>
  </si>
  <si>
    <t>Portfoliové a ostatní investice (bez ČNB)</t>
  </si>
  <si>
    <t>Dluhové</t>
  </si>
  <si>
    <t>Majetkové</t>
  </si>
  <si>
    <t xml:space="preserve"> </t>
  </si>
  <si>
    <t>Zdroj: ČNB, ČSÚ, výpočet ČNB</t>
  </si>
  <si>
    <t>Chart 25</t>
  </si>
  <si>
    <t>Graf 3</t>
  </si>
  <si>
    <t>Po očištění o přímé investice je ČR čistým věřitelem vůči zahraničí</t>
  </si>
  <si>
    <t>(investiční pozice ČR podle dlužníků v % HDP, stav ke konci období)</t>
  </si>
  <si>
    <t>Inv. pos. excl. FDI</t>
  </si>
  <si>
    <t>Investiční pozice</t>
  </si>
  <si>
    <t>Inv. pozice bez PZI</t>
  </si>
  <si>
    <t>Direct invest. (FDI)</t>
  </si>
  <si>
    <t>Přímé investice (PZI)</t>
  </si>
  <si>
    <t>CNB</t>
  </si>
  <si>
    <t>ČNB</t>
  </si>
  <si>
    <t>Banks</t>
  </si>
  <si>
    <t>Banky</t>
  </si>
  <si>
    <t>Other sectors</t>
  </si>
  <si>
    <t>Ostatní sektory</t>
  </si>
  <si>
    <t>Chart 3</t>
  </si>
  <si>
    <t>Graf 20</t>
  </si>
  <si>
    <t>Rezidenti pracující v Německu a Rakousku a nerezidenti ze Slovenska a Ukrajiny stojí za rozhodující většinou toků spojených s přeshraniční prací</t>
  </si>
  <si>
    <t>(náhrady zaměstnancům a druhotné důchody v roce 2022, mld. Kč)</t>
  </si>
  <si>
    <t>Příjmy z mezd</t>
  </si>
  <si>
    <t>Výdaje na mzdy</t>
  </si>
  <si>
    <t>Příjmy z daní a odvodů z práce, remitence expatů</t>
  </si>
  <si>
    <t>Výdaje na daně a odvody z práce, remitence expatů</t>
  </si>
  <si>
    <t>DE</t>
  </si>
  <si>
    <t>Německo</t>
  </si>
  <si>
    <t>AT</t>
  </si>
  <si>
    <t>Rakousko</t>
  </si>
  <si>
    <t>Slovensko</t>
  </si>
  <si>
    <t>UA</t>
  </si>
  <si>
    <t>Ukrajina</t>
  </si>
  <si>
    <t>UK</t>
  </si>
  <si>
    <t>Velká Británie</t>
  </si>
  <si>
    <t>Polsko</t>
  </si>
  <si>
    <t>Chart 20</t>
  </si>
  <si>
    <t>Graf 7</t>
  </si>
  <si>
    <t>K meziročnímu zhoršení salda přispěly především rapidně rostoucí ceny dováženého zboží</t>
  </si>
  <si>
    <t>(levá osa: obchod se zbožím v cenách roku 2019, pravá osa: index cen vývozu a dovozu, 2019=100)</t>
  </si>
  <si>
    <t>Reálný dovoz (levá osa)</t>
  </si>
  <si>
    <t>Reálný vývoz (levá osa)</t>
  </si>
  <si>
    <t>Ceny dovozu  (pravá osa)</t>
  </si>
  <si>
    <t>Ceny vývozu (pravá osa)</t>
  </si>
  <si>
    <t>Zdroj: ČNB</t>
  </si>
  <si>
    <t>Chart 7</t>
  </si>
  <si>
    <t>Graf 12</t>
  </si>
  <si>
    <t>Cenu dovezeného plynu navíc částečně tlumily dlouhodobé kontrakty, které před krizí naopak plyn prodražovaly</t>
  </si>
  <si>
    <t>(EUR/MWh)</t>
  </si>
  <si>
    <t>Období</t>
  </si>
  <si>
    <t>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</si>
  <si>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</si>
  <si>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</si>
  <si>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</si>
  <si>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</si>
  <si>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</si>
  <si>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</si>
  <si>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</si>
  <si>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</si>
  <si>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</si>
  <si>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</si>
  <si>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</si>
  <si>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2011</t>
  </si>
  <si>
    <t>02/2011</t>
  </si>
  <si>
    <t>03/2011</t>
  </si>
  <si>
    <t>Zdroj: ČSÚ, Refinitiv, výpočty ČNB</t>
  </si>
  <si>
    <t>04/2011</t>
  </si>
  <si>
    <t>05/2011</t>
  </si>
  <si>
    <t>06/2011</t>
  </si>
  <si>
    <t>07/2011</t>
  </si>
  <si>
    <t>Chart 12</t>
  </si>
  <si>
    <t>08/2011</t>
  </si>
  <si>
    <t>09/2011</t>
  </si>
  <si>
    <t>10/2011</t>
  </si>
  <si>
    <t>11/2011</t>
  </si>
  <si>
    <t>12/2011</t>
  </si>
  <si>
    <t>2012</t>
  </si>
  <si>
    <t>02/2012</t>
  </si>
  <si>
    <t>03/2012</t>
  </si>
  <si>
    <t>04/2012</t>
  </si>
  <si>
    <t>05/2012</t>
  </si>
  <si>
    <t>06/2012</t>
  </si>
  <si>
    <t>07/2012</t>
  </si>
  <si>
    <t>08/2012</t>
  </si>
  <si>
    <t>09/2012</t>
  </si>
  <si>
    <t>10/2012</t>
  </si>
  <si>
    <t>11/2012</t>
  </si>
  <si>
    <t>12/2012</t>
  </si>
  <si>
    <t>2013</t>
  </si>
  <si>
    <t>02/2013</t>
  </si>
  <si>
    <t>03/2013</t>
  </si>
  <si>
    <t>04/2013</t>
  </si>
  <si>
    <t>05/2013</t>
  </si>
  <si>
    <t>06/2013</t>
  </si>
  <si>
    <t>07/2013</t>
  </si>
  <si>
    <t>08/2013</t>
  </si>
  <si>
    <t>09/2013</t>
  </si>
  <si>
    <t>10/2013</t>
  </si>
  <si>
    <t>11/2013</t>
  </si>
  <si>
    <t>12/2013</t>
  </si>
  <si>
    <t>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</si>
  <si>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</si>
  <si>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</si>
  <si>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</si>
  <si>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</si>
  <si>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</si>
  <si>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</si>
  <si>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</si>
  <si>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</si>
  <si>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</si>
  <si>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</si>
  <si>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</si>
  <si>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</si>
  <si>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</si>
  <si>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</si>
  <si>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</si>
  <si>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</si>
  <si>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</si>
  <si>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</si>
  <si>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</si>
  <si>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</si>
  <si>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</si>
  <si>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</si>
  <si>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</si>
  <si>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2016</t>
  </si>
  <si>
    <t>02/2016</t>
  </si>
  <si>
    <t>03/2016</t>
  </si>
  <si>
    <t>04/2016</t>
  </si>
  <si>
    <t>05/2016</t>
  </si>
  <si>
    <t>06/2016</t>
  </si>
  <si>
    <t>07/2016</t>
  </si>
  <si>
    <t>08/2016</t>
  </si>
  <si>
    <t>09/2016</t>
  </si>
  <si>
    <t>10/2016</t>
  </si>
  <si>
    <t>11/2016</t>
  </si>
  <si>
    <t>12/2016</t>
  </si>
  <si>
    <t>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</si>
  <si>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</si>
  <si>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</si>
  <si>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</si>
  <si>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</si>
  <si>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</si>
  <si>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</si>
  <si>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</si>
  <si>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</si>
  <si>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</si>
  <si>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11/2017</t>
  </si>
  <si>
    <t>12/2017</t>
  </si>
  <si>
    <t>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</si>
  <si>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</si>
  <si>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</si>
  <si>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</si>
  <si>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</si>
  <si>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</si>
  <si>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</si>
  <si>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</si>
  <si>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</si>
  <si>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</si>
  <si>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</si>
  <si>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</si>
  <si>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t>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</si>
  <si>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</si>
  <si>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</si>
  <si>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</si>
  <si>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</si>
  <si>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</si>
  <si>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</si>
  <si>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</si>
  <si>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</si>
  <si>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</si>
  <si>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</si>
  <si>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</si>
  <si>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</si>
  <si>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</si>
  <si>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</si>
  <si>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</si>
  <si>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</si>
  <si>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</si>
  <si>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</si>
  <si>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</si>
  <si>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</si>
  <si>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</si>
  <si>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</si>
  <si>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</si>
  <si>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</si>
  <si>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</si>
  <si>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</si>
  <si>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</si>
  <si>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</si>
  <si>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</si>
  <si>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</si>
  <si>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</si>
  <si>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</si>
  <si>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</si>
  <si>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</si>
  <si>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</si>
  <si>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</si>
  <si>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</si>
  <si>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</si>
  <si>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</si>
  <si>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</si>
  <si>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</si>
  <si>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</si>
  <si>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</si>
  <si>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</si>
  <si>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</si>
  <si>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</si>
  <si>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</si>
  <si>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02/2023</t>
  </si>
  <si>
    <t>03/2023</t>
  </si>
  <si>
    <t>Graf 16</t>
  </si>
  <si>
    <t>Zahraniční vlastnictví tuzemských podniků značně převyšuje investice rezidentů v zahraničí i výnosy z nich</t>
  </si>
  <si>
    <t>(přímé investice – levá osa a výnosy v % HDP – pravá osa)</t>
  </si>
  <si>
    <t>PZI v zahraničí</t>
  </si>
  <si>
    <t>PZI v ČR</t>
  </si>
  <si>
    <t>Výnos PZI v zahraničí</t>
  </si>
  <si>
    <t>Výnos PZI v ČR</t>
  </si>
  <si>
    <t>Chart 16</t>
  </si>
  <si>
    <t>Graf 24</t>
  </si>
  <si>
    <t xml:space="preserve">V roce 2022 došlo k odlivu krátkodobého dluhového kapitálu, …. </t>
  </si>
  <si>
    <t>(vývoj salda portfoliových a ostatních investic podle sektorů v % HDP)</t>
  </si>
  <si>
    <t>Salda</t>
  </si>
  <si>
    <t>Graf 2</t>
  </si>
  <si>
    <t>Nejhlubší meziroční propad zasáhl bilanci zahraničního obchodu se zbožím</t>
  </si>
  <si>
    <t>(dílčí salda vnější bilance české ekonomiky v % HDP)</t>
  </si>
  <si>
    <t>Current account to GDP</t>
  </si>
  <si>
    <t>Běžný účet</t>
  </si>
  <si>
    <t>Current and capital account to GDP</t>
  </si>
  <si>
    <t>Běžný a kapitálový účet</t>
  </si>
  <si>
    <t>Goods to GDP</t>
  </si>
  <si>
    <t>Zboží</t>
  </si>
  <si>
    <t>Chart 2</t>
  </si>
  <si>
    <t>Tabulka 1</t>
  </si>
  <si>
    <t>Tabulka 2</t>
  </si>
  <si>
    <t>Výjezdová turistika se zotavuje rychleji oproti přejezdové</t>
  </si>
  <si>
    <t>Přestože zotavení příjezdového cestovního ruchu překračuje světovým průměr, zaostává za Evropou</t>
  </si>
  <si>
    <t>(podíl ukazatele v %)</t>
  </si>
  <si>
    <t>průměrné výdaje na 1 cestu v poměru k roku 2019</t>
  </si>
  <si>
    <t>počet příjezdů zahraničních turistů, poměr k r. 2019</t>
  </si>
  <si>
    <t>delší</t>
  </si>
  <si>
    <t>Svět</t>
  </si>
  <si>
    <t>kratší</t>
  </si>
  <si>
    <t>Evropa</t>
  </si>
  <si>
    <t>Podíl výdajů cestovního ruchu v poměru k</t>
  </si>
  <si>
    <t>ČR</t>
  </si>
  <si>
    <t>roku 2019</t>
  </si>
  <si>
    <r>
      <t>očištěné příjmy z cestovního ruchu, poměr k r. 2019</t>
    </r>
    <r>
      <rPr>
        <vertAlign val="superscript"/>
        <sz val="9"/>
        <color theme="1"/>
        <rFont val="Arial"/>
        <family val="2"/>
        <charset val="238"/>
      </rPr>
      <t>(b)</t>
    </r>
  </si>
  <si>
    <r>
      <t>spotř. dom.</t>
    </r>
    <r>
      <rPr>
        <vertAlign val="superscript"/>
        <sz val="9"/>
        <color theme="1"/>
        <rFont val="Arial"/>
        <family val="2"/>
        <charset val="238"/>
      </rPr>
      <t>(a)</t>
    </r>
  </si>
  <si>
    <t>Zdroj.: ČNB, ČSÚ a UN-WTO</t>
  </si>
  <si>
    <t>Table 1</t>
  </si>
  <si>
    <t>Table 2</t>
  </si>
  <si>
    <t>Graf 19</t>
  </si>
  <si>
    <t>(odvětvová struktura dividend z přímých zahraničních investic v ČR, podíly nejvýznamnějších NACE odvětví v %)</t>
  </si>
  <si>
    <t>Zpracovatelský průmysl</t>
  </si>
  <si>
    <t>Služby</t>
  </si>
  <si>
    <t>Ostatní</t>
  </si>
  <si>
    <t>Chart 19</t>
  </si>
  <si>
    <t>Platební bilance za roky 2018 až 2022</t>
  </si>
  <si>
    <t>mld. Kč</t>
  </si>
  <si>
    <t>p.s. 2022</t>
  </si>
  <si>
    <t>A. Běžný účet</t>
  </si>
  <si>
    <t xml:space="preserve">    Zboží</t>
  </si>
  <si>
    <t xml:space="preserve">              Vývoz</t>
  </si>
  <si>
    <t xml:space="preserve">              Dovoz</t>
  </si>
  <si>
    <t xml:space="preserve">   Služby</t>
  </si>
  <si>
    <t xml:space="preserve">      Výrobní služby a opravy</t>
  </si>
  <si>
    <t xml:space="preserve">      Doprava</t>
  </si>
  <si>
    <t xml:space="preserve">      Cestovní ruch</t>
  </si>
  <si>
    <t xml:space="preserve">      Ostatní služby</t>
  </si>
  <si>
    <t xml:space="preserve">             Příjmy celkem</t>
  </si>
  <si>
    <t xml:space="preserve">             Výdaje celkem</t>
  </si>
  <si>
    <t xml:space="preserve">   Prvotní důchody</t>
  </si>
  <si>
    <t xml:space="preserve">      Náhrady zaměstnancům</t>
  </si>
  <si>
    <t xml:space="preserve">      Důchody z investic</t>
  </si>
  <si>
    <t xml:space="preserve">      Ostatní prvotní důchody</t>
  </si>
  <si>
    <t xml:space="preserve">   Druhotné důchody</t>
  </si>
  <si>
    <t xml:space="preserve">            Příjmy</t>
  </si>
  <si>
    <t xml:space="preserve">            Výdaje</t>
  </si>
  <si>
    <t>B. Kapitálový účet</t>
  </si>
  <si>
    <t xml:space="preserve">           Příjmy</t>
  </si>
  <si>
    <t xml:space="preserve">           Výdaje</t>
  </si>
  <si>
    <t xml:space="preserve">C. Finanční účet </t>
  </si>
  <si>
    <t xml:space="preserve">   Přímé investice</t>
  </si>
  <si>
    <t xml:space="preserve">      z toho saldo reinvestice zisku</t>
  </si>
  <si>
    <t xml:space="preserve">    v  zahraničí</t>
  </si>
  <si>
    <t xml:space="preserve">    v České republice</t>
  </si>
  <si>
    <t xml:space="preserve">   Portfoliové investice</t>
  </si>
  <si>
    <t xml:space="preserve">       Aktiva</t>
  </si>
  <si>
    <t xml:space="preserve">         Účasti a podíly v IF (majetkové c. p.)</t>
  </si>
  <si>
    <t xml:space="preserve">          Dluhové cenné papíry</t>
  </si>
  <si>
    <t xml:space="preserve">       Pasiva </t>
  </si>
  <si>
    <t xml:space="preserve">         Dluhové cenné papíry</t>
  </si>
  <si>
    <t xml:space="preserve">   Finanční deriváty</t>
  </si>
  <si>
    <t xml:space="preserve">   Ostatní investice </t>
  </si>
  <si>
    <t xml:space="preserve">                    podniky </t>
  </si>
  <si>
    <t xml:space="preserve">                    banky</t>
  </si>
  <si>
    <t xml:space="preserve">    Rezervní aktiva     </t>
  </si>
  <si>
    <t xml:space="preserve"> D.  Saldo běžného a kapitálového účtu</t>
  </si>
  <si>
    <t xml:space="preserve">       Saldo finančního účtu +půjčky/-výpůjčky</t>
  </si>
  <si>
    <t xml:space="preserve">       Chyby a opomenutí</t>
  </si>
  <si>
    <t>Graf 1</t>
  </si>
  <si>
    <t>ČR se v roce 2022 ocitla v hluboké vnější nerovnováze</t>
  </si>
  <si>
    <t>Běžný a kapit. účet</t>
  </si>
  <si>
    <t>Goods</t>
  </si>
  <si>
    <t>Primary income</t>
  </si>
  <si>
    <t>Prvotní důchody</t>
  </si>
  <si>
    <t>Secondary income</t>
  </si>
  <si>
    <t>Druhotné důchody</t>
  </si>
  <si>
    <t>Capital account</t>
  </si>
  <si>
    <t>Kapitálový účet</t>
  </si>
  <si>
    <t>Chart 1</t>
  </si>
  <si>
    <t>Graf 6</t>
  </si>
  <si>
    <t>… a zůstávala záporná po většinu loňského roku</t>
  </si>
  <si>
    <t>(měsíční dynamika obchodu se zbožím v roce 2022, v mld. Kč a v %)</t>
  </si>
  <si>
    <t>Balance (lh scale)</t>
  </si>
  <si>
    <t>Exports, y-o-y in %</t>
  </si>
  <si>
    <t>Imports, y-o-y in %</t>
  </si>
  <si>
    <t>Saldo (levá osa)</t>
  </si>
  <si>
    <t>Vývoz, mzr. v %</t>
  </si>
  <si>
    <t>Dovoz, mzr. v %</t>
  </si>
  <si>
    <t>January</t>
  </si>
  <si>
    <t>leden</t>
  </si>
  <si>
    <t>February</t>
  </si>
  <si>
    <t>únor</t>
  </si>
  <si>
    <t>March</t>
  </si>
  <si>
    <t>březen</t>
  </si>
  <si>
    <t>April</t>
  </si>
  <si>
    <t>duben</t>
  </si>
  <si>
    <t>May</t>
  </si>
  <si>
    <t>květen</t>
  </si>
  <si>
    <t>June</t>
  </si>
  <si>
    <t>červen</t>
  </si>
  <si>
    <t>July</t>
  </si>
  <si>
    <t>červenec</t>
  </si>
  <si>
    <t>August</t>
  </si>
  <si>
    <t>srpen</t>
  </si>
  <si>
    <t>September</t>
  </si>
  <si>
    <t>září</t>
  </si>
  <si>
    <t>October</t>
  </si>
  <si>
    <t>říjen</t>
  </si>
  <si>
    <t>November</t>
  </si>
  <si>
    <t>listopad</t>
  </si>
  <si>
    <t>December</t>
  </si>
  <si>
    <t>prosinec</t>
  </si>
  <si>
    <t>Chart 6</t>
  </si>
  <si>
    <t>Graf 11</t>
  </si>
  <si>
    <t>„Účet“ za energie české ekonomiky byl mírněn vyváženou elektřinou a zajišťovacími deriváty</t>
  </si>
  <si>
    <t>(obchodní bilance vybraných komodit a vypořádání komoditních derivátů, změna oproti průměru let 2017-19, v mld. Kč)</t>
  </si>
  <si>
    <t>průměr za 2017-2018</t>
  </si>
  <si>
    <t>Ropa</t>
  </si>
  <si>
    <t>Plyn</t>
  </si>
  <si>
    <t>Elektřina</t>
  </si>
  <si>
    <t>Zajišťovací deriváty</t>
  </si>
  <si>
    <t>Celkem</t>
  </si>
  <si>
    <t>průměr za 2017-2019</t>
  </si>
  <si>
    <t>I/20</t>
  </si>
  <si>
    <t>II</t>
  </si>
  <si>
    <t>III</t>
  </si>
  <si>
    <t>IV</t>
  </si>
  <si>
    <t>I/21</t>
  </si>
  <si>
    <t>I/22</t>
  </si>
  <si>
    <t>součet za 2020-22</t>
  </si>
  <si>
    <t>Zdroj: ČNB, ČSÚ (PZpH), výpočet ČNB</t>
  </si>
  <si>
    <t>I-IV/2020 nejsou k dispozici banky</t>
  </si>
  <si>
    <t>Chart 11</t>
  </si>
  <si>
    <t>Graf 23</t>
  </si>
  <si>
    <t>Rychlejší růst úrokových sazeb v ČR než v zahraničí motivoval podniky k přechodu na cizoměnové úvěry</t>
  </si>
  <si>
    <t>(pasiva domácích nefinančních podniků, transakce za daný rok, v mld. Kč)</t>
  </si>
  <si>
    <t>Úvěry od nerezidentů ostatní (bez obch. úvěrů)</t>
  </si>
  <si>
    <t>Úvěry od nerezidentů v rámci PZI</t>
  </si>
  <si>
    <t>Cizoměnové úvěry od tuzemských bank</t>
  </si>
  <si>
    <t>Chart 23</t>
  </si>
  <si>
    <t>Graf 5</t>
  </si>
  <si>
    <t>Obchodní bilance zaznamenala deficit poprvé od roku 2008 …</t>
  </si>
  <si>
    <t>(vývoj zahraničního obchodu se zbožím 1993-2022, v mld. Kč a v %)</t>
  </si>
  <si>
    <t>Chart 5</t>
  </si>
  <si>
    <t>Graf 15</t>
  </si>
  <si>
    <t xml:space="preserve">Dominantní položkou telekomunikačních služeb jsou počítačové služby </t>
  </si>
  <si>
    <t>(telekomunikační služby: saldo v podrobném členění v mld. Kč – levý graf a struktura v roce 2022 v % - pravý graf)</t>
  </si>
  <si>
    <t>Počítačové služby - IT poradenství</t>
  </si>
  <si>
    <t>Počítačový software - Programování</t>
  </si>
  <si>
    <t xml:space="preserve">Telekomunikační služby </t>
  </si>
  <si>
    <t>Informační služby</t>
  </si>
  <si>
    <t xml:space="preserve">Zdroj.: ČNB a ČSÚ </t>
  </si>
  <si>
    <t>Chart 15</t>
  </si>
  <si>
    <t>Graf 22</t>
  </si>
  <si>
    <t>Nové příchozí investice do ČR jsou nadále nevýznamné</t>
  </si>
  <si>
    <t>(struktura přímých investic, v % HDP ČR)</t>
  </si>
  <si>
    <t>Základní kapitál</t>
  </si>
  <si>
    <t>Reinvestovaný zisk</t>
  </si>
  <si>
    <t>Úvěry</t>
  </si>
  <si>
    <t>Přímé investice</t>
  </si>
  <si>
    <t>Chart 22</t>
  </si>
  <si>
    <t>Graf 27</t>
  </si>
  <si>
    <t>Rezervy ČNB více než pokryjí vnější výpůjční potřebu ČR i v tom nejširším pojetí</t>
  </si>
  <si>
    <t>(rezervní aktiva a závazky rezidentů splatné do 12m, mld. EUR)</t>
  </si>
  <si>
    <t>Hrubá vnější výpůjční potřeba 
(119 mld. EUR)</t>
  </si>
  <si>
    <t>Stav devizových rezerv
(131 mld. EUR)</t>
  </si>
  <si>
    <t>Krátkodobý zahr. dluh (bez PZI)</t>
  </si>
  <si>
    <t>Krátkodobé mezipodnikové půjčky v rámci PZI</t>
  </si>
  <si>
    <t>Dlouhodobý dluh splatný do 12m (bez PZI)</t>
  </si>
  <si>
    <t>Dlouhodobé mezipodnikové půjčky splatné do 12m</t>
  </si>
  <si>
    <t>Očekávaný schodek BÚ a KÚ v roce 2023 (3.SZ)</t>
  </si>
  <si>
    <t>Stav devizových rezerv</t>
  </si>
  <si>
    <t>Chart 27</t>
  </si>
  <si>
    <t>Graf 10</t>
  </si>
  <si>
    <t>Zdráhavý návrat reálného vývozu v automobilovém průmyslu je více než kompenzován rostoucími cenami</t>
  </si>
  <si>
    <t>(vývoz osobních automobilů, v kusech a mld. EUR)</t>
  </si>
  <si>
    <t>Škoda, thousands</t>
  </si>
  <si>
    <t>Škoda, tis. ks</t>
  </si>
  <si>
    <t>Toyota, Peugeot, Citroën, thousands</t>
  </si>
  <si>
    <t>Toyota, Peugeot, Citroën, tis. ks</t>
  </si>
  <si>
    <t>Hyundai, thousands</t>
  </si>
  <si>
    <t>Hyundai, tis. ks</t>
  </si>
  <si>
    <t>Car exports, EUR billions (rh scale)</t>
  </si>
  <si>
    <t>Vývoz aut, mld. EUR (pravá osa)</t>
  </si>
  <si>
    <t>Zdroj: SAP a ČSÚ (statistika pohybu zboží přes hranice)</t>
  </si>
  <si>
    <t>Chart 10</t>
  </si>
  <si>
    <t>Graf 18</t>
  </si>
  <si>
    <t>Podíl služeb na výnosech zahraničních investorů v ČR vzrostl od roku 2016 z poloviny na dvě třetiny v roce 2022</t>
  </si>
  <si>
    <t>(výnosy z PZI v ČR, % HDP)</t>
  </si>
  <si>
    <t>AUT</t>
  </si>
  <si>
    <t>OIL</t>
  </si>
  <si>
    <t>MAN</t>
  </si>
  <si>
    <t>TRD</t>
  </si>
  <si>
    <t>FIN</t>
  </si>
  <si>
    <t>COM</t>
  </si>
  <si>
    <t>SVC</t>
  </si>
  <si>
    <t>Výroba motorových vozidel</t>
  </si>
  <si>
    <t>Ropné, chemické, farmaceutické, pryžové a plastové výrobky</t>
  </si>
  <si>
    <t>Ostatní zpracovatelský průmysl</t>
  </si>
  <si>
    <t>Velkoobchod, maloobchod</t>
  </si>
  <si>
    <t>Finanční a pojišťovací činnosti</t>
  </si>
  <si>
    <t>Informační a komunikační činnosti</t>
  </si>
  <si>
    <t>Ostatní služby (vše kromě TRD, FIN, COM)</t>
  </si>
  <si>
    <t>Chart 18</t>
  </si>
  <si>
    <t>Graf 4</t>
  </si>
  <si>
    <t>Prodeje rezerv ČNB financovaly vnější nerovnováhu a odliv krátkodobého kapitálu</t>
  </si>
  <si>
    <t>(finanční účet v % HDP)</t>
  </si>
  <si>
    <t>Financial account</t>
  </si>
  <si>
    <t>Finanční účet</t>
  </si>
  <si>
    <t>Direct investment</t>
  </si>
  <si>
    <t>Chart 4</t>
  </si>
  <si>
    <t>Graf 9</t>
  </si>
  <si>
    <t>Ceny dovozu rostly rychleji než ceny vývozu, slabší kurz vůči dolaru tento propad dále prohluboval</t>
  </si>
  <si>
    <t>(čtvrtletní směnné relace, tj. poměr cen vývozu a dovozu, meziroční změna v %)</t>
  </si>
  <si>
    <t>Published</t>
  </si>
  <si>
    <t>Exchange rate-adjusted</t>
  </si>
  <si>
    <t>Excluding energy</t>
  </si>
  <si>
    <t>Publikované</t>
  </si>
  <si>
    <t>Kurzově očištěné</t>
  </si>
  <si>
    <t>Bez energií</t>
  </si>
  <si>
    <t>Chart 9</t>
  </si>
  <si>
    <t>Graf 14</t>
  </si>
  <si>
    <t>Výrobní a IT služby postupně nahrazují ve struktuře salda dopravu a cestovní ruch</t>
  </si>
  <si>
    <t>(saldo obchodu se službami podle odvětví a s nejvýznamnějšími partnery z hlediska absolutní výše salda, v mld. Kč)</t>
  </si>
  <si>
    <t>Služby, celkem</t>
  </si>
  <si>
    <t xml:space="preserve">Výrobní </t>
  </si>
  <si>
    <t>Opravy a údržba</t>
  </si>
  <si>
    <t>Doprava</t>
  </si>
  <si>
    <t>Cestovní ruch</t>
  </si>
  <si>
    <t>Stavební práce</t>
  </si>
  <si>
    <t>Pojišť., fin. a duš. vl.</t>
  </si>
  <si>
    <t>Telekomunikační</t>
  </si>
  <si>
    <t>Ostatní podnikatelské</t>
  </si>
  <si>
    <t>US</t>
  </si>
  <si>
    <t>USA</t>
  </si>
  <si>
    <t>CH</t>
  </si>
  <si>
    <t>Švýcarsko</t>
  </si>
  <si>
    <t>BE</t>
  </si>
  <si>
    <t>Belgie</t>
  </si>
  <si>
    <t>Zdroj.: ČNB</t>
  </si>
  <si>
    <t>KO</t>
  </si>
  <si>
    <t>Jižní Korea</t>
  </si>
  <si>
    <t>CN</t>
  </si>
  <si>
    <t>Čína</t>
  </si>
  <si>
    <t>Chart 14</t>
  </si>
  <si>
    <t>Graf 21</t>
  </si>
  <si>
    <t>Čisté čerpání zdrojů z EU v roce 2022 pokleslo</t>
  </si>
  <si>
    <t>(běžné toky a kapitálové transfery mezi ČR a institucemi EU v % HDP)</t>
  </si>
  <si>
    <t>2004</t>
  </si>
  <si>
    <t>2005</t>
  </si>
  <si>
    <t>2006</t>
  </si>
  <si>
    <t>2007</t>
  </si>
  <si>
    <t>2008</t>
  </si>
  <si>
    <t>2009</t>
  </si>
  <si>
    <t>Zemědělské dotace</t>
  </si>
  <si>
    <t>Neinvestiční dotace</t>
  </si>
  <si>
    <t>Investiční dotace</t>
  </si>
  <si>
    <t>Platby do rozpočtu EU</t>
  </si>
  <si>
    <t>Bilance vůči EU</t>
  </si>
  <si>
    <t>Chart 21</t>
  </si>
  <si>
    <t>Graf 26</t>
  </si>
  <si>
    <t>Rezervy v roce 2022 poklesly, s nimi ale i klíčové indikátory adekvátnosti</t>
  </si>
  <si>
    <t>(rezervní aktiva ČNB a indikátory adekvátnosti, mld. EUR)</t>
  </si>
  <si>
    <t>RAM 
(bn EUR 
rounded)</t>
  </si>
  <si>
    <t>MMF ARA</t>
  </si>
  <si>
    <t>100% krátkodobého dluhu</t>
  </si>
  <si>
    <t>100% krátkodobého dluhu + deficit BÚ</t>
  </si>
  <si>
    <t>20 % peněžní zásoby</t>
  </si>
  <si>
    <t>3m dovozů</t>
  </si>
  <si>
    <t>Devizové rezervy</t>
  </si>
  <si>
    <t>1Q2012</t>
  </si>
  <si>
    <t>2Q2012</t>
  </si>
  <si>
    <t>3Q2012</t>
  </si>
  <si>
    <t>4Q2012</t>
  </si>
  <si>
    <t>1Q2013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</si>
  <si>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</si>
  <si>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</si>
  <si>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</si>
  <si>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</si>
  <si>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</si>
  <si>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</si>
  <si>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</si>
  <si>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</si>
  <si>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</si>
  <si>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</si>
  <si>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</si>
  <si>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</si>
  <si>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2Q2016</t>
  </si>
  <si>
    <t>3Q2016</t>
  </si>
  <si>
    <t>Chart 26</t>
  </si>
  <si>
    <t>4Q2016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</si>
  <si>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</si>
  <si>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</si>
  <si>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</si>
  <si>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</si>
  <si>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</si>
  <si>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</si>
  <si>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</si>
  <si>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</si>
  <si>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1Q2019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</si>
  <si>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</si>
  <si>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</si>
  <si>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</si>
  <si>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</si>
  <si>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</si>
  <si>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</si>
  <si>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</si>
  <si>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</si>
  <si>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</si>
  <si>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</si>
  <si>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</si>
  <si>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1Q2022</t>
  </si>
  <si>
    <t>2Q2022</t>
  </si>
  <si>
    <t>3Q2022</t>
  </si>
  <si>
    <t>4Q2022</t>
  </si>
  <si>
    <t>The balance of payments in 2018–2022</t>
  </si>
  <si>
    <t>CZK billions</t>
  </si>
  <si>
    <t>A. Current account</t>
  </si>
  <si>
    <t xml:space="preserve">    Goods</t>
  </si>
  <si>
    <t xml:space="preserve">              Exports</t>
  </si>
  <si>
    <t xml:space="preserve">              Imports</t>
  </si>
  <si>
    <t xml:space="preserve">   Services</t>
  </si>
  <si>
    <t xml:space="preserve">      Manufacturing and repair services</t>
  </si>
  <si>
    <t xml:space="preserve">      Transport</t>
  </si>
  <si>
    <t xml:space="preserve">      Travel</t>
  </si>
  <si>
    <t xml:space="preserve">      Other services</t>
  </si>
  <si>
    <t xml:space="preserve">             Total credits</t>
  </si>
  <si>
    <t xml:space="preserve">             Total debits</t>
  </si>
  <si>
    <t xml:space="preserve">   Primary income</t>
  </si>
  <si>
    <t xml:space="preserve">      Compensation of employees</t>
  </si>
  <si>
    <t xml:space="preserve">      Investment income</t>
  </si>
  <si>
    <t xml:space="preserve">      Other primary income</t>
  </si>
  <si>
    <t xml:space="preserve">   Secondary income</t>
  </si>
  <si>
    <t xml:space="preserve">            Credits</t>
  </si>
  <si>
    <t xml:space="preserve">            Debits</t>
  </si>
  <si>
    <t>B. Capital account</t>
  </si>
  <si>
    <t xml:space="preserve">           Credits</t>
  </si>
  <si>
    <t xml:space="preserve">           Debits</t>
  </si>
  <si>
    <t xml:space="preserve">C. Financial account </t>
  </si>
  <si>
    <t xml:space="preserve">    Direct investment</t>
  </si>
  <si>
    <t xml:space="preserve">      of which: net reinvested earnings</t>
  </si>
  <si>
    <t xml:space="preserve">    abroad</t>
  </si>
  <si>
    <t xml:space="preserve">    in the Czech Republic</t>
  </si>
  <si>
    <t xml:space="preserve">   Portfolio investment</t>
  </si>
  <si>
    <t xml:space="preserve">       Assets</t>
  </si>
  <si>
    <t xml:space="preserve">         Equity and IF shares (equity securities)</t>
  </si>
  <si>
    <t xml:space="preserve">         Debt securities</t>
  </si>
  <si>
    <t xml:space="preserve">       Liabilities</t>
  </si>
  <si>
    <t xml:space="preserve">   Financial derivatives</t>
  </si>
  <si>
    <t xml:space="preserve">   Other investment </t>
  </si>
  <si>
    <t xml:space="preserve">                       corporations</t>
  </si>
  <si>
    <t xml:space="preserve">                       banks</t>
  </si>
  <si>
    <t xml:space="preserve">    Reserve assets   </t>
  </si>
  <si>
    <t>D. Balance from current and capital account</t>
  </si>
  <si>
    <t xml:space="preserve">  Balance from fin. acc. (+ lending / - borrowing)</t>
  </si>
  <si>
    <t xml:space="preserve">  Errors and omissions</t>
  </si>
  <si>
    <t>Graf 8</t>
  </si>
  <si>
    <t>Zatímco vývoz aut ve stálých cenách klesl jen mírně, záporný příspěvek cen dovážených paliv se násobně zvýšil</t>
  </si>
  <si>
    <t>(rozklad změny salda zahraničního obchodu se zbožím oproti roku 2019, v mld. Kč)</t>
  </si>
  <si>
    <t>Ceny paliv (ropa, plyn, ropné produkty)</t>
  </si>
  <si>
    <t>Price of electricity</t>
  </si>
  <si>
    <t>Cena elektřiny</t>
  </si>
  <si>
    <t>Other prices</t>
  </si>
  <si>
    <t>Ostatní ceny</t>
  </si>
  <si>
    <t>Objem chemických látek a farmaceutických výrobků</t>
  </si>
  <si>
    <t>Volume of electrical appliances and electronics</t>
  </si>
  <si>
    <t>Objem elektrických a elektronických zařízení</t>
  </si>
  <si>
    <t>Volume of motor vehicles</t>
  </si>
  <si>
    <t>Objem motorových vozidel</t>
  </si>
  <si>
    <t>Volume of other goods</t>
  </si>
  <si>
    <t>Objem ostatního zboží</t>
  </si>
  <si>
    <t>Chart 8</t>
  </si>
  <si>
    <t>Kavkazské státy</t>
  </si>
  <si>
    <t>Centrální Asie</t>
  </si>
  <si>
    <t>Jihovýchodní Evropa</t>
  </si>
  <si>
    <t>Rusko a Bělorusko</t>
  </si>
  <si>
    <t>Plasty a plastové výrobky</t>
  </si>
  <si>
    <t>Kaučuk a výrobky z něj</t>
  </si>
  <si>
    <t>Sklo a skleněné výrobky</t>
  </si>
  <si>
    <t>Výrobky ze železa nebo oceli</t>
  </si>
  <si>
    <t>Reaktory a kotle</t>
  </si>
  <si>
    <t>Přístr el. Záznamu, reprodukce zvuku a TV obrazu</t>
  </si>
  <si>
    <t>Lokomotivy a vozy</t>
  </si>
  <si>
    <t>Vozidla motorová, traktory a kola</t>
  </si>
  <si>
    <t>Optické přístroje</t>
  </si>
  <si>
    <t>Nábytek, lůžkoviny a svítidla</t>
  </si>
  <si>
    <t>Hračky, hry a sportovní potřeby</t>
  </si>
  <si>
    <t>Prices of fuels (oil, gas, petroleum products)</t>
  </si>
  <si>
    <t>Volume of chemicals and pharmaceutical products</t>
  </si>
  <si>
    <t>Vládní instituce</t>
  </si>
  <si>
    <t>General government</t>
  </si>
  <si>
    <t xml:space="preserve">     z toho:    vládní instituce</t>
  </si>
  <si>
    <t xml:space="preserve">     of which:    general government</t>
  </si>
  <si>
    <t>Cur. and cap. account</t>
  </si>
  <si>
    <t>Export prices (rh axis)</t>
  </si>
  <si>
    <t>Import prices (rh axis)</t>
  </si>
  <si>
    <t>Real exports (lh axis)</t>
  </si>
  <si>
    <t>Real imports (lh axis)</t>
  </si>
  <si>
    <t>Telecom. and IT</t>
  </si>
  <si>
    <t>Repairs and maint.</t>
  </si>
  <si>
    <t>Ins., fin. &amp; intel. prop.</t>
  </si>
  <si>
    <t>Equity capital</t>
  </si>
  <si>
    <t>Reinvested earnings</t>
  </si>
  <si>
    <t>Other loans from non-residents (excluding trade credit)</t>
  </si>
  <si>
    <t>Long-term debt due within 12m (excluding FDI)</t>
  </si>
  <si>
    <t>Expected current and capital account deficit in 2023 (MP Report, spring)</t>
  </si>
  <si>
    <t>20% of money supply</t>
  </si>
  <si>
    <t>Payroll receipts</t>
  </si>
  <si>
    <t>Receipts on taxes and levies on work, remittances of expats</t>
  </si>
  <si>
    <t>Realised import price</t>
  </si>
  <si>
    <t>Realizovaná dovozní cena</t>
  </si>
  <si>
    <t>TTF (burzovní cena)</t>
  </si>
  <si>
    <t>TTF (spot price)</t>
  </si>
  <si>
    <t>TTF, průměr 2010-2017</t>
  </si>
  <si>
    <t>TTF, average 2010-2017</t>
  </si>
  <si>
    <t>Realiz. dovozní cena, průměr 2010-2017</t>
  </si>
  <si>
    <t>Realized import price, average 2010-2017</t>
  </si>
  <si>
    <t>FDI abroad</t>
  </si>
  <si>
    <t>FDI in CZ</t>
  </si>
  <si>
    <t>Income on FDI in CZ</t>
  </si>
  <si>
    <t>Income on Czech FDI abroad</t>
  </si>
  <si>
    <t>Rapidly rising prices of imported goods primarily contributed to the year-on-year worsening of the trade balance</t>
  </si>
  <si>
    <t>(trends in international trade in goods 1993-2022, in CZK billions and %)</t>
  </si>
  <si>
    <t>(monthly dynamics in trade in goods in 2022, in CZK billions and %)</t>
  </si>
  <si>
    <t>While car exports at constant prices fell only slightly, the negative contribution of imported fuel prices rose by multiples</t>
  </si>
  <si>
    <t>(quarterly terms of trade, i.e. the ratio of export to import prices, year-on-year change in %)</t>
  </si>
  <si>
    <t>The slow return of real exports in the automobile industry is more than compensated for by rising prices</t>
  </si>
  <si>
    <t>The Czech economy’s “energy bill” was mitigated by exported electricity and hedging derivatives</t>
  </si>
  <si>
    <t>Increases in the imported gas price were also partially dampened by long-term contracts which, on the other hand, made gas more expensive before the crisis</t>
  </si>
  <si>
    <t>Computer services are the dominant item in telecommunications services</t>
  </si>
  <si>
    <t>During the pandemic, the rate of return on direct investment fell in the Czech Republic more than anywhere else in the region, but subsequently recovered</t>
  </si>
  <si>
    <t>(investment income as a share in total inward FDI, as %)</t>
  </si>
  <si>
    <t>The share of services in foreign investors’ earnings in the Czech Republic rose from half in 2016 to two thirds in 2022</t>
  </si>
  <si>
    <t>Extraordinary dividends further increased banks’ high share in total dividend outflows from the Czech Republic</t>
  </si>
  <si>
    <t>New inward investment in the Czech Republic continues to be insignificant</t>
  </si>
  <si>
    <t>… leading to a marked reduction in the net foreign indebtedness of banks</t>
  </si>
  <si>
    <t>Reserves fell in 2022, as however did key adequacy indicators</t>
  </si>
  <si>
    <t>The CNB's reserves more than cover the Czech Republic's external gross financing needs even in the broadest sense</t>
  </si>
  <si>
    <t>In 2022 there was an outflow of short-term debt capital…</t>
  </si>
  <si>
    <t>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</si>
</sst>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##########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Times New Roman"/>
      <charset val="238"/>
    </font>
    <font>
      <sz val="10"/>
      <name val="Arial"/>
      <family val="2"/>
      <charset val="238"/>
    </font>
    <font>
      <sz val="11"/>
      <color theme="1"/>
      <name val="Calibri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2C2C2D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EF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3" fillId="2" borderId="0" xfId="0" applyFont="1" applyFill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16" fillId="2" borderId="9" xfId="0" applyFont="1" applyFill="1" applyBorder="1"/>
    <xf numFmtId="0" fontId="16" fillId="2" borderId="8" xfId="0" applyFont="1" applyFill="1" applyBorder="1"/>
    <xf numFmtId="165" fontId="3" fillId="0" borderId="0" xfId="0" applyNumberFormat="1" applyFont="1"/>
    <xf numFmtId="0" fontId="16" fillId="2" borderId="7" xfId="0" applyFont="1" applyFill="1" applyBorder="1"/>
    <xf numFmtId="0" fontId="16" fillId="2" borderId="5" xfId="0" applyFont="1" applyFill="1" applyBorder="1"/>
    <xf numFmtId="0" fontId="16" fillId="2" borderId="4" xfId="0" applyFont="1" applyFill="1" applyBorder="1"/>
    <xf numFmtId="0" fontId="16" fillId="2" borderId="6" xfId="0" applyFont="1" applyFill="1" applyBorder="1"/>
    <xf numFmtId="0" fontId="17" fillId="0" borderId="0" xfId="0" applyFont="1"/>
    <xf numFmtId="0" fontId="1" fillId="4" borderId="0" xfId="0" applyFont="1" applyFill="1"/>
    <xf numFmtId="165" fontId="1" fillId="4" borderId="0" xfId="0" applyNumberFormat="1" applyFont="1" applyFill="1"/>
    <xf numFmtId="0" fontId="1" fillId="0" borderId="0" xfId="0" applyFont="1" applyAlignment="1">
      <alignment horizontal="right" indent="2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1" fillId="0" borderId="0" xfId="0" applyNumberFormat="1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1" fillId="0" borderId="0" xfId="4" applyFont="1" applyFill="1"/>
    <xf numFmtId="0" fontId="1" fillId="0" borderId="0" xfId="0" applyFont="1" applyFill="1"/>
    <xf numFmtId="0" fontId="0" fillId="0" borderId="0" xfId="0" applyFill="1"/>
    <xf numFmtId="165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5" fontId="11" fillId="0" borderId="0" xfId="3" applyNumberFormat="1" applyFont="1" applyFill="1" applyAlignment="1">
      <alignment horizontal="left"/>
    </xf>
    <xf numFmtId="165" fontId="1" fillId="0" borderId="0" xfId="5" applyNumberFormat="1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6" fillId="0" borderId="0" xfId="3" applyFont="1" applyFill="1"/>
    <xf numFmtId="0" fontId="12" fillId="0" borderId="0" xfId="3" applyFont="1" applyFill="1"/>
    <xf numFmtId="0" fontId="18" fillId="0" borderId="0" xfId="0" applyFont="1" applyFill="1"/>
    <xf numFmtId="0" fontId="6" fillId="0" borderId="0" xfId="0" applyFont="1" applyFill="1"/>
    <xf numFmtId="3" fontId="6" fillId="0" borderId="0" xfId="3" applyNumberFormat="1" applyFont="1" applyFill="1"/>
    <xf numFmtId="0" fontId="11" fillId="0" borderId="0" xfId="3" applyFont="1" applyFill="1"/>
    <xf numFmtId="2" fontId="6" fillId="0" borderId="0" xfId="3" applyNumberFormat="1" applyFont="1" applyFill="1"/>
    <xf numFmtId="0" fontId="1" fillId="0" borderId="0" xfId="0" applyFont="1" applyFill="1" applyAlignment="1">
      <alignment vertical="center"/>
    </xf>
    <xf numFmtId="3" fontId="6" fillId="0" borderId="0" xfId="0" applyNumberFormat="1" applyFont="1" applyFill="1"/>
    <xf numFmtId="0" fontId="10" fillId="0" borderId="0" xfId="0" applyFont="1" applyFill="1"/>
    <xf numFmtId="49" fontId="1" fillId="0" borderId="0" xfId="0" applyNumberFormat="1" applyFont="1" applyFill="1" applyAlignment="1">
      <alignment horizontal="right"/>
    </xf>
    <xf numFmtId="0" fontId="3" fillId="0" borderId="0" xfId="3" applyFont="1" applyFill="1"/>
    <xf numFmtId="164" fontId="6" fillId="0" borderId="0" xfId="3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/>
    <xf numFmtId="1" fontId="1" fillId="0" borderId="0" xfId="1" applyNumberFormat="1" applyFont="1" applyFill="1"/>
    <xf numFmtId="165" fontId="1" fillId="0" borderId="0" xfId="1" applyNumberFormat="1" applyFont="1" applyFill="1"/>
    <xf numFmtId="0" fontId="2" fillId="0" borderId="0" xfId="4" applyFont="1" applyFill="1"/>
    <xf numFmtId="0" fontId="3" fillId="0" borderId="0" xfId="4" applyFont="1" applyFill="1"/>
    <xf numFmtId="0" fontId="1" fillId="0" borderId="0" xfId="4" applyFont="1" applyFill="1" applyAlignment="1">
      <alignment horizontal="left" vertical="top"/>
    </xf>
    <xf numFmtId="164" fontId="1" fillId="0" borderId="0" xfId="4" applyNumberFormat="1" applyFont="1" applyFill="1" applyAlignment="1">
      <alignment horizontal="right" vertical="top"/>
    </xf>
    <xf numFmtId="0" fontId="1" fillId="0" borderId="2" xfId="1" applyFont="1" applyFill="1" applyBorder="1" applyAlignment="1">
      <alignment horizontal="left" vertical="top" wrapText="1"/>
    </xf>
    <xf numFmtId="164" fontId="1" fillId="0" borderId="0" xfId="3" applyNumberFormat="1" applyFont="1" applyFill="1"/>
    <xf numFmtId="165" fontId="6" fillId="0" borderId="0" xfId="3" applyNumberFormat="1" applyFont="1" applyFill="1" applyAlignment="1">
      <alignment horizontal="right"/>
    </xf>
    <xf numFmtId="0" fontId="6" fillId="0" borderId="0" xfId="3" applyFont="1" applyFill="1" applyAlignment="1">
      <alignment horizontal="center" vertical="top" wrapText="1"/>
    </xf>
    <xf numFmtId="0" fontId="6" fillId="0" borderId="0" xfId="3" applyFont="1" applyFill="1" applyAlignment="1">
      <alignment horizontal="left" vertical="top"/>
    </xf>
    <xf numFmtId="0" fontId="6" fillId="0" borderId="0" xfId="3" applyFont="1" applyFill="1" applyAlignment="1">
      <alignment horizontal="right"/>
    </xf>
    <xf numFmtId="165" fontId="6" fillId="0" borderId="0" xfId="3" applyNumberFormat="1" applyFont="1" applyFill="1"/>
    <xf numFmtId="166" fontId="6" fillId="0" borderId="0" xfId="0" applyNumberFormat="1" applyFont="1" applyFill="1" applyAlignment="1">
      <alignment horizontal="right" vertical="center" shrinkToFit="1"/>
    </xf>
    <xf numFmtId="1" fontId="6" fillId="0" borderId="0" xfId="0" applyNumberFormat="1" applyFont="1" applyFill="1" applyAlignment="1">
      <alignment horizontal="right" vertical="center" shrinkToFit="1"/>
    </xf>
    <xf numFmtId="165" fontId="6" fillId="0" borderId="0" xfId="3" applyNumberFormat="1" applyFont="1" applyFill="1" applyAlignment="1">
      <alignment horizontal="left"/>
    </xf>
    <xf numFmtId="0" fontId="1" fillId="0" borderId="0" xfId="3" applyFont="1" applyFill="1" applyAlignment="1">
      <alignment horizontal="right"/>
    </xf>
    <xf numFmtId="0" fontId="1" fillId="0" borderId="0" xfId="3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/>
    <xf numFmtId="0" fontId="17" fillId="0" borderId="0" xfId="0" applyFont="1" applyFill="1"/>
    <xf numFmtId="164" fontId="3" fillId="2" borderId="5" xfId="0" applyNumberFormat="1" applyFont="1" applyFill="1" applyBorder="1"/>
    <xf numFmtId="164" fontId="3" fillId="2" borderId="4" xfId="0" applyNumberFormat="1" applyFont="1" applyFill="1" applyBorder="1"/>
    <xf numFmtId="164" fontId="3" fillId="2" borderId="6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0" fontId="15" fillId="0" borderId="0" xfId="0" applyFont="1" applyFill="1" applyBorder="1"/>
    <xf numFmtId="165" fontId="1" fillId="0" borderId="0" xfId="5" applyNumberFormat="1" applyFont="1"/>
    <xf numFmtId="165" fontId="11" fillId="0" borderId="0" xfId="3" applyNumberFormat="1" applyFont="1" applyAlignment="1">
      <alignment horizontal="left"/>
    </xf>
  </cellXfs>
  <cellStyles count="6">
    <cellStyle name="Normální" xfId="0" builtinId="0"/>
    <cellStyle name="Normální 2" xfId="3"/>
    <cellStyle name="Normální 3" xfId="4"/>
    <cellStyle name="Normální 4" xfId="1"/>
    <cellStyle name="Normální 4 2" xfId="2"/>
    <cellStyle name="Procenta" xfId="5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52B1E"/>
      <color rgb="FFFFBB00"/>
      <color rgb="FF2426A9"/>
      <color rgb="FF9ACD32"/>
      <color rgb="FFF1A7A0"/>
      <color rgb="FF999BEA"/>
      <color rgb="FF8A2BE2"/>
      <color rgb="FF00CED1"/>
      <color rgb="FF6C6F7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2764390896921"/>
          <c:y val="3.8016993464052289E-2"/>
          <c:w val="0.85511512717536808"/>
          <c:h val="0.697812745098039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'G1'!$K$8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'G1'!$L$8:$P$8</c:f>
              <c:numCache>
                <c:formatCode>0.0</c:formatCode>
                <c:ptCount val="5"/>
                <c:pt idx="0">
                  <c:v>3.7129512835625156</c:v>
                </c:pt>
                <c:pt idx="1">
                  <c:v>4.1414053842373777</c:v>
                </c:pt>
                <c:pt idx="2">
                  <c:v>4.9100978765419816</c:v>
                </c:pt>
                <c:pt idx="3">
                  <c:v>1.1299891613901902</c:v>
                </c:pt>
                <c:pt idx="4">
                  <c:v>-1.4615067531740882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1-408A-AE2F-53081D9CEF0B}"/>
            </c:ext>
          </c:extLst>
        </c:ser>
        <c:ser>
          <c:idx val="2"/>
          <c:order val="2"/>
          <c:tx>
            <c:strRef>
              <c:f>'G1'!$K$9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'G1'!$L$9:$P$9</c:f>
              <c:numCache>
                <c:formatCode>0.0</c:formatCode>
                <c:ptCount val="5"/>
                <c:pt idx="0">
                  <c:v>2.2171984680158667</c:v>
                </c:pt>
                <c:pt idx="1">
                  <c:v>1.829441191208216</c:v>
                </c:pt>
                <c:pt idx="2">
                  <c:v>1.8133828072958915</c:v>
                </c:pt>
                <c:pt idx="3">
                  <c:v>1.7188493099287458</c:v>
                </c:pt>
                <c:pt idx="4">
                  <c:v>1.3228286084342233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1-408A-AE2F-53081D9CEF0B}"/>
            </c:ext>
          </c:extLst>
        </c:ser>
        <c:ser>
          <c:idx val="3"/>
          <c:order val="3"/>
          <c:tx>
            <c:strRef>
              <c:f>'G1'!$K$10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'G1'!$L$10:$P$10</c:f>
              <c:numCache>
                <c:formatCode>0.0</c:formatCode>
                <c:ptCount val="5"/>
                <c:pt idx="0">
                  <c:v>-4.8085393163734258</c:v>
                </c:pt>
                <c:pt idx="1">
                  <c:v>-5.0461274440567889</c:v>
                </c:pt>
                <c:pt idx="2">
                  <c:v>-4.2427619895216973</c:v>
                </c:pt>
                <c:pt idx="3">
                  <c:v>-5.1075942787986408</c:v>
                </c:pt>
                <c:pt idx="4">
                  <c:v>-5.5151053678230824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1-408A-AE2F-53081D9CEF0B}"/>
            </c:ext>
          </c:extLst>
        </c:ser>
        <c:ser>
          <c:idx val="4"/>
          <c:order val="4"/>
          <c:tx>
            <c:strRef>
              <c:f>'G1'!$K$11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'G1'!$L$11:$P$11</c:f>
              <c:numCache>
                <c:formatCode>0.0</c:formatCode>
                <c:ptCount val="5"/>
                <c:pt idx="0">
                  <c:v>-0.67620173945956952</c:v>
                </c:pt>
                <c:pt idx="1">
                  <c:v>-0.59397171508994728</c:v>
                </c:pt>
                <c:pt idx="2">
                  <c:v>-0.48958221487648468</c:v>
                </c:pt>
                <c:pt idx="3">
                  <c:v>-0.49182667980854244</c:v>
                </c:pt>
                <c:pt idx="4">
                  <c:v>-0.45782306988520111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1-408A-AE2F-53081D9CEF0B}"/>
            </c:ext>
          </c:extLst>
        </c:ser>
        <c:ser>
          <c:idx val="5"/>
          <c:order val="5"/>
          <c:tx>
            <c:strRef>
              <c:f>'G1'!$K$12</c:f>
              <c:strCache>
                <c:ptCount val="1"/>
                <c:pt idx="0">
                  <c:v>Kapitálový účet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'G1'!$L$12:$P$12</c:f>
              <c:numCache>
                <c:formatCode>0.0</c:formatCode>
                <c:ptCount val="5"/>
                <c:pt idx="0">
                  <c:v>0.23396875226978239</c:v>
                </c:pt>
                <c:pt idx="1">
                  <c:v>0.42291787029884148</c:v>
                </c:pt>
                <c:pt idx="2">
                  <c:v>1.1698945075879323</c:v>
                </c:pt>
                <c:pt idx="3">
                  <c:v>1.6987791380743287</c:v>
                </c:pt>
                <c:pt idx="4">
                  <c:v>0.10927872889600905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31-408A-AE2F-53081D9C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896"/>
        <c:axId val="175228032"/>
      </c:barChart>
      <c:lineChart>
        <c:grouping val="standard"/>
        <c:varyColors val="0"/>
        <c:ser>
          <c:idx val="0"/>
          <c:order val="0"/>
          <c:tx>
            <c:strRef>
              <c:f>'G1'!$K$7</c:f>
              <c:strCache>
                <c:ptCount val="1"/>
                <c:pt idx="0">
                  <c:v>Běžný a kapit. účet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'G1'!$L$7:$P$7</c:f>
              <c:numCache>
                <c:formatCode>0.0</c:formatCode>
                <c:ptCount val="5"/>
                <c:pt idx="0">
                  <c:v>0.44540869574538589</c:v>
                </c:pt>
                <c:pt idx="1">
                  <c:v>0.3307474162988574</c:v>
                </c:pt>
                <c:pt idx="2">
                  <c:v>1.9911364794396906</c:v>
                </c:pt>
                <c:pt idx="3">
                  <c:v>-2.7505824872882467</c:v>
                </c:pt>
                <c:pt idx="4">
                  <c:v>-6.1116065824481485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31-408A-AE2F-53081D9C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0896"/>
        <c:axId val="175228032"/>
      </c:lineChart>
      <c:catAx>
        <c:axId val="175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228032"/>
        <c:crosses val="autoZero"/>
        <c:auto val="1"/>
        <c:lblAlgn val="ctr"/>
        <c:lblOffset val="100"/>
        <c:noMultiLvlLbl val="0"/>
      </c:catAx>
      <c:valAx>
        <c:axId val="1752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251673360107096E-2"/>
          <c:y val="0.82028202614379087"/>
          <c:w val="0.97315428380187419"/>
          <c:h val="0.179717973856209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6932221707581"/>
          <c:y val="4.5721525649477693E-2"/>
          <c:w val="0.78895538057742787"/>
          <c:h val="0.67551589077925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'G5'!$K$6</c:f>
              <c:strCache>
                <c:ptCount val="1"/>
                <c:pt idx="0">
                  <c:v>Balance (lh scale)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'G5'!$K$8:$K$37</c:f>
              <c:numCache>
                <c:formatCode>0.0</c:formatCode>
                <c:ptCount val="30"/>
                <c:pt idx="0">
                  <c:v>-36.770000000000003</c:v>
                </c:pt>
                <c:pt idx="1">
                  <c:v>-73.032899999999998</c:v>
                </c:pt>
                <c:pt idx="2">
                  <c:v>-133.1036</c:v>
                </c:pt>
                <c:pt idx="3">
                  <c:v>-170.2878</c:v>
                </c:pt>
                <c:pt idx="4">
                  <c:v>-181.70689999999999</c:v>
                </c:pt>
                <c:pt idx="5">
                  <c:v>-127.69199999999999</c:v>
                </c:pt>
                <c:pt idx="6">
                  <c:v>-154.32640000000001</c:v>
                </c:pt>
                <c:pt idx="7">
                  <c:v>-228.7868</c:v>
                </c:pt>
                <c:pt idx="8">
                  <c:v>-225.7577</c:v>
                </c:pt>
                <c:pt idx="9">
                  <c:v>-173.91480000000001</c:v>
                </c:pt>
                <c:pt idx="10">
                  <c:v>-168.2149</c:v>
                </c:pt>
                <c:pt idx="11">
                  <c:v>-67.841999999999999</c:v>
                </c:pt>
                <c:pt idx="12">
                  <c:v>19.730029999999999</c:v>
                </c:pt>
                <c:pt idx="13">
                  <c:v>24.372489999999999</c:v>
                </c:pt>
                <c:pt idx="14">
                  <c:v>10.368639999999999</c:v>
                </c:pt>
                <c:pt idx="15">
                  <c:v>-4.4290599999999998</c:v>
                </c:pt>
                <c:pt idx="16">
                  <c:v>64.959680000000006</c:v>
                </c:pt>
                <c:pt idx="17">
                  <c:v>40.389569999999999</c:v>
                </c:pt>
                <c:pt idx="18">
                  <c:v>75.477540000000005</c:v>
                </c:pt>
                <c:pt idx="19">
                  <c:v>123.79797000000001</c:v>
                </c:pt>
                <c:pt idx="20">
                  <c:v>166.97315</c:v>
                </c:pt>
                <c:pt idx="21">
                  <c:v>219.95086000000001</c:v>
                </c:pt>
                <c:pt idx="22">
                  <c:v>187.70583999999999</c:v>
                </c:pt>
                <c:pt idx="23">
                  <c:v>258.50493</c:v>
                </c:pt>
                <c:pt idx="24">
                  <c:v>259.34775999999999</c:v>
                </c:pt>
                <c:pt idx="25">
                  <c:v>200.89892</c:v>
                </c:pt>
                <c:pt idx="26">
                  <c:v>239.84941000000001</c:v>
                </c:pt>
                <c:pt idx="27">
                  <c:v>280.32391999999999</c:v>
                </c:pt>
                <c:pt idx="28" formatCode="#,##0.0">
                  <c:v>69.027838391999992</c:v>
                </c:pt>
                <c:pt idx="29" formatCode="#,##0.0">
                  <c:v>-99.310855171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4-451E-B44C-834A1C22D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5961856"/>
        <c:axId val="245963392"/>
      </c:barChart>
      <c:lineChart>
        <c:grouping val="standard"/>
        <c:varyColors val="0"/>
        <c:ser>
          <c:idx val="1"/>
          <c:order val="1"/>
          <c:tx>
            <c:strRef>
              <c:f>'G5'!$L$6</c:f>
              <c:strCache>
                <c:ptCount val="1"/>
                <c:pt idx="0">
                  <c:v>Exports, y-o-y in %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'G5'!$L$8:$L$37</c:f>
              <c:numCache>
                <c:formatCode>0.0</c:formatCode>
                <c:ptCount val="30"/>
                <c:pt idx="1">
                  <c:v>0.19499412975787322</c:v>
                </c:pt>
                <c:pt idx="2">
                  <c:v>18.732225422400944</c:v>
                </c:pt>
                <c:pt idx="3">
                  <c:v>7.1272244790250028</c:v>
                </c:pt>
                <c:pt idx="4">
                  <c:v>16.570567224067176</c:v>
                </c:pt>
                <c:pt idx="5">
                  <c:v>15.81172940253461</c:v>
                </c:pt>
                <c:pt idx="6">
                  <c:v>2.8644715596705339</c:v>
                </c:pt>
                <c:pt idx="7">
                  <c:v>21.657356330200898</c:v>
                </c:pt>
                <c:pt idx="8">
                  <c:v>14.3878570849038</c:v>
                </c:pt>
                <c:pt idx="9">
                  <c:v>1.1152853823219573</c:v>
                </c:pt>
                <c:pt idx="10">
                  <c:v>13.044508584027724</c:v>
                </c:pt>
                <c:pt idx="11">
                  <c:v>44.316574982842326</c:v>
                </c:pt>
                <c:pt idx="12">
                  <c:v>19.779755248709023</c:v>
                </c:pt>
                <c:pt idx="13">
                  <c:v>12.639392156558699</c:v>
                </c:pt>
                <c:pt idx="14">
                  <c:v>11.756002456739225</c:v>
                </c:pt>
                <c:pt idx="15">
                  <c:v>-0.98651438919984002</c:v>
                </c:pt>
                <c:pt idx="16">
                  <c:v>-10.645900224595209</c:v>
                </c:pt>
                <c:pt idx="17">
                  <c:v>14.803817608387334</c:v>
                </c:pt>
                <c:pt idx="18">
                  <c:v>11.100382643332935</c:v>
                </c:pt>
                <c:pt idx="19">
                  <c:v>7.6518166037993183</c:v>
                </c:pt>
                <c:pt idx="20">
                  <c:v>2.1836945216816588</c:v>
                </c:pt>
                <c:pt idx="21">
                  <c:v>13.365874334154398</c:v>
                </c:pt>
                <c:pt idx="22">
                  <c:v>3.7260518273747039</c:v>
                </c:pt>
                <c:pt idx="23">
                  <c:v>1.4590228563412069</c:v>
                </c:pt>
                <c:pt idx="24">
                  <c:v>6.3439817379452563</c:v>
                </c:pt>
                <c:pt idx="25">
                  <c:v>2.8033764835236497</c:v>
                </c:pt>
                <c:pt idx="26">
                  <c:v>2.3346506186981912</c:v>
                </c:pt>
                <c:pt idx="27">
                  <c:v>-5.3176562274565384</c:v>
                </c:pt>
                <c:pt idx="28">
                  <c:v>12.417805118933201</c:v>
                </c:pt>
                <c:pt idx="29">
                  <c:v>12.834798139242508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4-451E-B44C-834A1C22D301}"/>
            </c:ext>
          </c:extLst>
        </c:ser>
        <c:ser>
          <c:idx val="2"/>
          <c:order val="2"/>
          <c:tx>
            <c:strRef>
              <c:f>'G5'!$M$6</c:f>
              <c:strCache>
                <c:ptCount val="1"/>
                <c:pt idx="0">
                  <c:v>Imports, y-o-y in %</c:v>
                </c:pt>
              </c:strCache>
            </c:strRef>
          </c:tx>
          <c:spPr>
            <a:ln w="25400" cap="rnd" cmpd="sng" algn="ctr">
              <a:solidFill>
                <a:srgbClr val="F1A7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'G5'!$M$8:$M$37</c:f>
              <c:numCache>
                <c:formatCode>0.0</c:formatCode>
                <c:ptCount val="30"/>
                <c:pt idx="1">
                  <c:v>9.4891832479018632</c:v>
                </c:pt>
                <c:pt idx="2">
                  <c:v>29.613049479707229</c:v>
                </c:pt>
                <c:pt idx="3">
                  <c:v>12.139452592079607</c:v>
                </c:pt>
                <c:pt idx="4">
                  <c:v>13.859738698825879</c:v>
                </c:pt>
                <c:pt idx="5">
                  <c:v>4.0842020046490006</c:v>
                </c:pt>
                <c:pt idx="6">
                  <c:v>5.9931632758105167</c:v>
                </c:pt>
                <c:pt idx="7">
                  <c:v>26.929374853385113</c:v>
                </c:pt>
                <c:pt idx="8">
                  <c:v>10.749601727903752</c:v>
                </c:pt>
                <c:pt idx="9">
                  <c:v>-3.8526776004225951</c:v>
                </c:pt>
                <c:pt idx="10">
                  <c:v>10.346374619915636</c:v>
                </c:pt>
                <c:pt idx="11">
                  <c:v>29.249216138924311</c:v>
                </c:pt>
                <c:pt idx="12">
                  <c:v>13.049174930688849</c:v>
                </c:pt>
                <c:pt idx="13">
                  <c:v>12.512720627899071</c:v>
                </c:pt>
                <c:pt idx="14">
                  <c:v>12.63988015662747</c:v>
                </c:pt>
                <c:pt idx="15">
                  <c:v>-0.30293281396420468</c:v>
                </c:pt>
                <c:pt idx="16">
                  <c:v>-13.861440811637337</c:v>
                </c:pt>
                <c:pt idx="17">
                  <c:v>16.655578027137778</c:v>
                </c:pt>
                <c:pt idx="18">
                  <c:v>9.6793324532341813</c:v>
                </c:pt>
                <c:pt idx="19">
                  <c:v>5.85067816131928</c:v>
                </c:pt>
                <c:pt idx="20">
                  <c:v>0.56502839052181741</c:v>
                </c:pt>
                <c:pt idx="21">
                  <c:v>12.146508830342313</c:v>
                </c:pt>
                <c:pt idx="22">
                  <c:v>5.1601816164479999</c:v>
                </c:pt>
                <c:pt idx="23">
                  <c:v>-0.83614893694237935</c:v>
                </c:pt>
                <c:pt idx="24">
                  <c:v>6.8730162323015804</c:v>
                </c:pt>
                <c:pt idx="25">
                  <c:v>4.8945606587065242</c:v>
                </c:pt>
                <c:pt idx="26">
                  <c:v>1.2953622140796597</c:v>
                </c:pt>
                <c:pt idx="27">
                  <c:v>-6.9117134366719171</c:v>
                </c:pt>
                <c:pt idx="28">
                  <c:v>20.33523156415631</c:v>
                </c:pt>
                <c:pt idx="29">
                  <c:v>17.572069465396332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4-451E-B44C-834A1C22D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4912"/>
        <c:axId val="245973376"/>
      </c:lineChart>
      <c:catAx>
        <c:axId val="24596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cs-CZ"/>
          </a:p>
        </c:txPr>
        <c:crossAx val="245963392"/>
        <c:crosses val="autoZero"/>
        <c:auto val="1"/>
        <c:lblAlgn val="ctr"/>
        <c:lblOffset val="100"/>
        <c:tickLblSkip val="4"/>
        <c:noMultiLvlLbl val="0"/>
      </c:catAx>
      <c:valAx>
        <c:axId val="245963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961856"/>
        <c:crosses val="autoZero"/>
        <c:crossBetween val="between"/>
      </c:valAx>
      <c:valAx>
        <c:axId val="245973376"/>
        <c:scaling>
          <c:orientation val="minMax"/>
          <c:max val="60"/>
          <c:min val="-4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245974912"/>
        <c:crosses val="max"/>
        <c:crossBetween val="between"/>
        <c:majorUnit val="15"/>
      </c:valAx>
      <c:catAx>
        <c:axId val="24597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9733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>
              <a:solidFill>
                <a:schemeClr val="tx1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6241674595627E-2"/>
          <c:y val="2.7234536014548137E-2"/>
          <c:w val="0.87499656411882865"/>
          <c:h val="0.6742044362038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'G6'!$L$7</c:f>
              <c:strCache>
                <c:ptCount val="1"/>
                <c:pt idx="0">
                  <c:v>Saldo (levá osa)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'G6'!$K$8:$K$19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'G6'!$L$8:$L$19</c:f>
              <c:numCache>
                <c:formatCode>0.0</c:formatCode>
                <c:ptCount val="12"/>
                <c:pt idx="0">
                  <c:v>12.559994702666668</c:v>
                </c:pt>
                <c:pt idx="1">
                  <c:v>-1.5379182463333334</c:v>
                </c:pt>
                <c:pt idx="2">
                  <c:v>-4.8912128653333333</c:v>
                </c:pt>
                <c:pt idx="3">
                  <c:v>-19.297090967666666</c:v>
                </c:pt>
                <c:pt idx="4">
                  <c:v>-15.973687678666668</c:v>
                </c:pt>
                <c:pt idx="5">
                  <c:v>-2.7897363216666666</c:v>
                </c:pt>
                <c:pt idx="6">
                  <c:v>-21.209334272666666</c:v>
                </c:pt>
                <c:pt idx="7">
                  <c:v>-24.278845078666667</c:v>
                </c:pt>
                <c:pt idx="8">
                  <c:v>-5.9999080836666661</c:v>
                </c:pt>
                <c:pt idx="9">
                  <c:v>-15.043390718666668</c:v>
                </c:pt>
                <c:pt idx="10">
                  <c:v>-14.093509666666666</c:v>
                </c:pt>
                <c:pt idx="11">
                  <c:v>13.243784026333334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B-42DC-98A4-A400C084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6183808"/>
        <c:axId val="246185344"/>
      </c:barChart>
      <c:lineChart>
        <c:grouping val="standard"/>
        <c:varyColors val="0"/>
        <c:ser>
          <c:idx val="1"/>
          <c:order val="1"/>
          <c:tx>
            <c:strRef>
              <c:f>'G6'!$M$7</c:f>
              <c:strCache>
                <c:ptCount val="1"/>
                <c:pt idx="0">
                  <c:v>Vývoz, mzr. v %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'G6'!$K$8:$K$19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'G6'!$M$8:$M$19</c:f>
              <c:numCache>
                <c:formatCode>0.0</c:formatCode>
                <c:ptCount val="12"/>
                <c:pt idx="0">
                  <c:v>10.897581043418514</c:v>
                </c:pt>
                <c:pt idx="1">
                  <c:v>4.5292610052430016</c:v>
                </c:pt>
                <c:pt idx="2">
                  <c:v>3.0591734227251477</c:v>
                </c:pt>
                <c:pt idx="3">
                  <c:v>-2.1074682144641255</c:v>
                </c:pt>
                <c:pt idx="4">
                  <c:v>18.486438174615884</c:v>
                </c:pt>
                <c:pt idx="5">
                  <c:v>15.695466855044193</c:v>
                </c:pt>
                <c:pt idx="6">
                  <c:v>9.9733392104069516</c:v>
                </c:pt>
                <c:pt idx="7">
                  <c:v>25.780209718451164</c:v>
                </c:pt>
                <c:pt idx="8">
                  <c:v>25.75226681324887</c:v>
                </c:pt>
                <c:pt idx="9">
                  <c:v>20.140413797002978</c:v>
                </c:pt>
                <c:pt idx="10">
                  <c:v>13.436128321567953</c:v>
                </c:pt>
                <c:pt idx="11">
                  <c:v>11.645392517712615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B-42DC-98A4-A400C0847852}"/>
            </c:ext>
          </c:extLst>
        </c:ser>
        <c:ser>
          <c:idx val="2"/>
          <c:order val="2"/>
          <c:tx>
            <c:strRef>
              <c:f>'G6'!$N$7</c:f>
              <c:strCache>
                <c:ptCount val="1"/>
                <c:pt idx="0">
                  <c:v>Dovoz, mzr. v %</c:v>
                </c:pt>
              </c:strCache>
            </c:strRef>
          </c:tx>
          <c:spPr>
            <a:ln w="25400" cap="rnd" cmpd="sng" algn="ctr">
              <a:solidFill>
                <a:srgbClr val="F1A7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'G6'!$K$8:$K$19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'G6'!$N$8:$N$19</c:f>
              <c:numCache>
                <c:formatCode>0.0</c:formatCode>
                <c:ptCount val="12"/>
                <c:pt idx="0">
                  <c:v>20.481656144759896</c:v>
                </c:pt>
                <c:pt idx="1">
                  <c:v>16.165416074175965</c:v>
                </c:pt>
                <c:pt idx="2">
                  <c:v>12.824206169370566</c:v>
                </c:pt>
                <c:pt idx="3">
                  <c:v>12.776028487788826</c:v>
                </c:pt>
                <c:pt idx="4">
                  <c:v>28.277207206362508</c:v>
                </c:pt>
                <c:pt idx="5">
                  <c:v>16.835111368111335</c:v>
                </c:pt>
                <c:pt idx="6">
                  <c:v>15.809949645436138</c:v>
                </c:pt>
                <c:pt idx="7">
                  <c:v>25.011955813383246</c:v>
                </c:pt>
                <c:pt idx="8">
                  <c:v>24.590936236259388</c:v>
                </c:pt>
                <c:pt idx="9">
                  <c:v>18.618321125117543</c:v>
                </c:pt>
                <c:pt idx="10">
                  <c:v>18.594747304033564</c:v>
                </c:pt>
                <c:pt idx="11">
                  <c:v>1.788931982575126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B-42DC-98A4-A400C084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92768"/>
        <c:axId val="246191232"/>
      </c:lineChart>
      <c:catAx>
        <c:axId val="24618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185344"/>
        <c:crosses val="autoZero"/>
        <c:auto val="1"/>
        <c:lblAlgn val="ctr"/>
        <c:lblOffset val="100"/>
        <c:noMultiLvlLbl val="0"/>
      </c:catAx>
      <c:valAx>
        <c:axId val="246185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183808"/>
        <c:crosses val="autoZero"/>
        <c:crossBetween val="between"/>
      </c:valAx>
      <c:valAx>
        <c:axId val="246191232"/>
        <c:scaling>
          <c:orientation val="minMax"/>
          <c:max val="12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192768"/>
        <c:crosses val="max"/>
        <c:crossBetween val="between"/>
        <c:majorUnit val="30"/>
      </c:valAx>
      <c:catAx>
        <c:axId val="24619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1912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9490857946554107E-3"/>
          <c:y val="0.90330899858559766"/>
          <c:w val="0.98610182841068927"/>
          <c:h val="9.222816681162092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6241674595627E-2"/>
          <c:y val="2.7234536014548137E-2"/>
          <c:w val="0.87499656411882865"/>
          <c:h val="0.6742044362038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'G6'!$L$6</c:f>
              <c:strCache>
                <c:ptCount val="1"/>
                <c:pt idx="0">
                  <c:v>Balance (lh scale)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'G6'!$J$8:$J$19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'G6'!$L$8:$L$19</c:f>
              <c:numCache>
                <c:formatCode>0.0</c:formatCode>
                <c:ptCount val="12"/>
                <c:pt idx="0">
                  <c:v>12.559994702666668</c:v>
                </c:pt>
                <c:pt idx="1">
                  <c:v>-1.5379182463333334</c:v>
                </c:pt>
                <c:pt idx="2">
                  <c:v>-4.8912128653333333</c:v>
                </c:pt>
                <c:pt idx="3">
                  <c:v>-19.297090967666666</c:v>
                </c:pt>
                <c:pt idx="4">
                  <c:v>-15.973687678666668</c:v>
                </c:pt>
                <c:pt idx="5">
                  <c:v>-2.7897363216666666</c:v>
                </c:pt>
                <c:pt idx="6">
                  <c:v>-21.209334272666666</c:v>
                </c:pt>
                <c:pt idx="7">
                  <c:v>-24.278845078666667</c:v>
                </c:pt>
                <c:pt idx="8">
                  <c:v>-5.9999080836666661</c:v>
                </c:pt>
                <c:pt idx="9">
                  <c:v>-15.043390718666668</c:v>
                </c:pt>
                <c:pt idx="10">
                  <c:v>-14.093509666666666</c:v>
                </c:pt>
                <c:pt idx="11">
                  <c:v>13.243784026333334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F80-84EF-0166A90F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6233344"/>
        <c:axId val="246251520"/>
      </c:barChart>
      <c:lineChart>
        <c:grouping val="standard"/>
        <c:varyColors val="0"/>
        <c:ser>
          <c:idx val="1"/>
          <c:order val="1"/>
          <c:tx>
            <c:strRef>
              <c:f>'G6'!$M$6</c:f>
              <c:strCache>
                <c:ptCount val="1"/>
                <c:pt idx="0">
                  <c:v>Exports, y-o-y in %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'G6'!$K$8:$K$19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'G6'!$M$8:$M$19</c:f>
              <c:numCache>
                <c:formatCode>0.0</c:formatCode>
                <c:ptCount val="12"/>
                <c:pt idx="0">
                  <c:v>10.897581043418514</c:v>
                </c:pt>
                <c:pt idx="1">
                  <c:v>4.5292610052430016</c:v>
                </c:pt>
                <c:pt idx="2">
                  <c:v>3.0591734227251477</c:v>
                </c:pt>
                <c:pt idx="3">
                  <c:v>-2.1074682144641255</c:v>
                </c:pt>
                <c:pt idx="4">
                  <c:v>18.486438174615884</c:v>
                </c:pt>
                <c:pt idx="5">
                  <c:v>15.695466855044193</c:v>
                </c:pt>
                <c:pt idx="6">
                  <c:v>9.9733392104069516</c:v>
                </c:pt>
                <c:pt idx="7">
                  <c:v>25.780209718451164</c:v>
                </c:pt>
                <c:pt idx="8">
                  <c:v>25.75226681324887</c:v>
                </c:pt>
                <c:pt idx="9">
                  <c:v>20.140413797002978</c:v>
                </c:pt>
                <c:pt idx="10">
                  <c:v>13.436128321567953</c:v>
                </c:pt>
                <c:pt idx="11">
                  <c:v>11.645392517712615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9-4F80-84EF-0166A90FF484}"/>
            </c:ext>
          </c:extLst>
        </c:ser>
        <c:ser>
          <c:idx val="2"/>
          <c:order val="2"/>
          <c:tx>
            <c:strRef>
              <c:f>'G6'!$N$6</c:f>
              <c:strCache>
                <c:ptCount val="1"/>
                <c:pt idx="0">
                  <c:v>Imports, y-o-y in %</c:v>
                </c:pt>
              </c:strCache>
            </c:strRef>
          </c:tx>
          <c:spPr>
            <a:ln w="25400" cap="rnd" cmpd="sng" algn="ctr">
              <a:solidFill>
                <a:srgbClr val="F1A7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'G6'!$K$8:$K$19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'G6'!$N$8:$N$19</c:f>
              <c:numCache>
                <c:formatCode>0.0</c:formatCode>
                <c:ptCount val="12"/>
                <c:pt idx="0">
                  <c:v>20.481656144759896</c:v>
                </c:pt>
                <c:pt idx="1">
                  <c:v>16.165416074175965</c:v>
                </c:pt>
                <c:pt idx="2">
                  <c:v>12.824206169370566</c:v>
                </c:pt>
                <c:pt idx="3">
                  <c:v>12.776028487788826</c:v>
                </c:pt>
                <c:pt idx="4">
                  <c:v>28.277207206362508</c:v>
                </c:pt>
                <c:pt idx="5">
                  <c:v>16.835111368111335</c:v>
                </c:pt>
                <c:pt idx="6">
                  <c:v>15.809949645436138</c:v>
                </c:pt>
                <c:pt idx="7">
                  <c:v>25.011955813383246</c:v>
                </c:pt>
                <c:pt idx="8">
                  <c:v>24.590936236259388</c:v>
                </c:pt>
                <c:pt idx="9">
                  <c:v>18.618321125117543</c:v>
                </c:pt>
                <c:pt idx="10">
                  <c:v>18.594747304033564</c:v>
                </c:pt>
                <c:pt idx="11">
                  <c:v>1.788931982575126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9-4F80-84EF-0166A90F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54592"/>
        <c:axId val="246253056"/>
      </c:lineChart>
      <c:catAx>
        <c:axId val="2462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251520"/>
        <c:crosses val="autoZero"/>
        <c:auto val="1"/>
        <c:lblAlgn val="ctr"/>
        <c:lblOffset val="100"/>
        <c:noMultiLvlLbl val="0"/>
      </c:catAx>
      <c:valAx>
        <c:axId val="246251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233344"/>
        <c:crosses val="autoZero"/>
        <c:crossBetween val="between"/>
      </c:valAx>
      <c:valAx>
        <c:axId val="246253056"/>
        <c:scaling>
          <c:orientation val="minMax"/>
          <c:max val="120"/>
          <c:min val="-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254592"/>
        <c:crosses val="max"/>
        <c:crossBetween val="between"/>
        <c:majorUnit val="30"/>
      </c:valAx>
      <c:catAx>
        <c:axId val="24625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2530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9490857946554107E-3"/>
          <c:y val="0.90745947712418296"/>
          <c:w val="0.98610182841068927"/>
          <c:h val="8.807777777777775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54048352445649E-2"/>
          <c:y val="2.7234468552066685E-2"/>
          <c:w val="0.87499656411882865"/>
          <c:h val="0.6742044362038182"/>
        </c:manualLayout>
      </c:layout>
      <c:lineChart>
        <c:grouping val="standard"/>
        <c:varyColors val="0"/>
        <c:ser>
          <c:idx val="1"/>
          <c:order val="0"/>
          <c:tx>
            <c:strRef>
              <c:f>'G7'!$K$7</c:f>
              <c:strCache>
                <c:ptCount val="1"/>
                <c:pt idx="0">
                  <c:v>Reálný dovoz (levá osa)</c:v>
                </c:pt>
              </c:strCache>
            </c:strRef>
          </c:tx>
          <c:spPr>
            <a:ln w="25400" cap="rnd" cmpd="sng" algn="ctr">
              <a:solidFill>
                <a:srgbClr val="2426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'G7'!$K$8:$K$11</c:f>
              <c:numCache>
                <c:formatCode>#,##0</c:formatCode>
                <c:ptCount val="4"/>
                <c:pt idx="0">
                  <c:v>3546.0684869049992</c:v>
                </c:pt>
                <c:pt idx="1">
                  <c:v>3286.719682941743</c:v>
                </c:pt>
                <c:pt idx="2">
                  <c:v>3706.162394041643</c:v>
                </c:pt>
                <c:pt idx="3">
                  <c:v>3752.1356756566943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0-4706-8304-7F1091EC98FA}"/>
            </c:ext>
          </c:extLst>
        </c:ser>
        <c:ser>
          <c:idx val="2"/>
          <c:order val="1"/>
          <c:tx>
            <c:strRef>
              <c:f>'G7'!$L$7</c:f>
              <c:strCache>
                <c:ptCount val="1"/>
                <c:pt idx="0">
                  <c:v>Reálný vývoz (levá osa)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'G7'!$L$8:$L$11</c:f>
              <c:numCache>
                <c:formatCode>#,##0</c:formatCode>
                <c:ptCount val="4"/>
                <c:pt idx="0">
                  <c:v>3691.7632043160006</c:v>
                </c:pt>
                <c:pt idx="1">
                  <c:v>3394.5287609119409</c:v>
                </c:pt>
                <c:pt idx="2">
                  <c:v>3631.0232271634609</c:v>
                </c:pt>
                <c:pt idx="3">
                  <c:v>3664.7805079624627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0-4706-8304-7F1091EC9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52992"/>
        <c:axId val="246454528"/>
      </c:lineChart>
      <c:lineChart>
        <c:grouping val="standard"/>
        <c:varyColors val="0"/>
        <c:ser>
          <c:idx val="0"/>
          <c:order val="2"/>
          <c:tx>
            <c:strRef>
              <c:f>'G7'!$M$7</c:f>
              <c:strCache>
                <c:ptCount val="1"/>
                <c:pt idx="0">
                  <c:v>Ceny dovozu  (pravá osa)</c:v>
                </c:pt>
              </c:strCache>
            </c:strRef>
          </c:tx>
          <c:spPr>
            <a:ln w="25400">
              <a:solidFill>
                <a:srgbClr val="999BEA"/>
              </a:solidFill>
              <a:prstDash val="dash"/>
            </a:ln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'G7'!$M$8:$M$11</c:f>
              <c:numCache>
                <c:formatCode>#,##0</c:formatCode>
                <c:ptCount val="4"/>
                <c:pt idx="0">
                  <c:v>100</c:v>
                </c:pt>
                <c:pt idx="1">
                  <c:v>98.911447084233217</c:v>
                </c:pt>
                <c:pt idx="2">
                  <c:v>104.97624190064793</c:v>
                </c:pt>
                <c:pt idx="3">
                  <c:v>123.00647948164143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30-4706-8304-7F1091EC98FA}"/>
            </c:ext>
          </c:extLst>
        </c:ser>
        <c:ser>
          <c:idx val="3"/>
          <c:order val="3"/>
          <c:tx>
            <c:strRef>
              <c:f>'G7'!$N$7</c:f>
              <c:strCache>
                <c:ptCount val="1"/>
                <c:pt idx="0">
                  <c:v>Ceny vývozu (pravá osa)</c:v>
                </c:pt>
              </c:strCache>
            </c:strRef>
          </c:tx>
          <c:spPr>
            <a:ln w="25400" cmpd="sng">
              <a:solidFill>
                <a:srgbClr val="F1A7A0"/>
              </a:solidFill>
              <a:prstDash val="dash"/>
            </a:ln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'G7'!$N$8:$N$11</c:f>
              <c:numCache>
                <c:formatCode>#,##0</c:formatCode>
                <c:ptCount val="4"/>
                <c:pt idx="0">
                  <c:v>100</c:v>
                </c:pt>
                <c:pt idx="1">
                  <c:v>101.06209850107068</c:v>
                </c:pt>
                <c:pt idx="2">
                  <c:v>106.89507494646683</c:v>
                </c:pt>
                <c:pt idx="3">
                  <c:v>120.4796573875803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30-4706-8304-7F1091EC9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70144"/>
        <c:axId val="246468608"/>
      </c:lineChart>
      <c:catAx>
        <c:axId val="2464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454528"/>
        <c:crosses val="autoZero"/>
        <c:auto val="1"/>
        <c:lblAlgn val="ctr"/>
        <c:lblOffset val="100"/>
        <c:noMultiLvlLbl val="0"/>
      </c:catAx>
      <c:valAx>
        <c:axId val="24645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452992"/>
        <c:crosses val="autoZero"/>
        <c:crossBetween val="between"/>
      </c:valAx>
      <c:valAx>
        <c:axId val="246468608"/>
        <c:scaling>
          <c:orientation val="minMax"/>
          <c:max val="130"/>
          <c:min val="9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470144"/>
        <c:crosses val="max"/>
        <c:crossBetween val="between"/>
        <c:majorUnit val="10"/>
        <c:minorUnit val="2"/>
      </c:valAx>
      <c:catAx>
        <c:axId val="24647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46860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792503346720214E-4"/>
          <c:y val="0.78592973856209147"/>
          <c:w val="0.9764249134667935"/>
          <c:h val="0.18908006535947713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54048352445649E-2"/>
          <c:y val="2.7234468552066685E-2"/>
          <c:w val="0.87499656411882865"/>
          <c:h val="0.6742044362038182"/>
        </c:manualLayout>
      </c:layout>
      <c:lineChart>
        <c:grouping val="standard"/>
        <c:varyColors val="0"/>
        <c:ser>
          <c:idx val="1"/>
          <c:order val="0"/>
          <c:tx>
            <c:strRef>
              <c:f>'G7'!$K$6</c:f>
              <c:strCache>
                <c:ptCount val="1"/>
                <c:pt idx="0">
                  <c:v>Real imports (lh axis)</c:v>
                </c:pt>
              </c:strCache>
            </c:strRef>
          </c:tx>
          <c:spPr>
            <a:ln w="25400" cap="rnd" cmpd="sng" algn="ctr">
              <a:solidFill>
                <a:srgbClr val="2426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'G7'!$K$8:$K$11</c:f>
              <c:numCache>
                <c:formatCode>#,##0</c:formatCode>
                <c:ptCount val="4"/>
                <c:pt idx="0">
                  <c:v>3546.0684869049992</c:v>
                </c:pt>
                <c:pt idx="1">
                  <c:v>3286.719682941743</c:v>
                </c:pt>
                <c:pt idx="2">
                  <c:v>3706.162394041643</c:v>
                </c:pt>
                <c:pt idx="3">
                  <c:v>3752.1356756566943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D-40BB-AD1B-41F25DC4226C}"/>
            </c:ext>
          </c:extLst>
        </c:ser>
        <c:ser>
          <c:idx val="2"/>
          <c:order val="1"/>
          <c:tx>
            <c:strRef>
              <c:f>'G7'!$L$6</c:f>
              <c:strCache>
                <c:ptCount val="1"/>
                <c:pt idx="0">
                  <c:v>Real exports (lh axis)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'G7'!$L$8:$L$11</c:f>
              <c:numCache>
                <c:formatCode>#,##0</c:formatCode>
                <c:ptCount val="4"/>
                <c:pt idx="0">
                  <c:v>3691.7632043160006</c:v>
                </c:pt>
                <c:pt idx="1">
                  <c:v>3394.5287609119409</c:v>
                </c:pt>
                <c:pt idx="2">
                  <c:v>3631.0232271634609</c:v>
                </c:pt>
                <c:pt idx="3">
                  <c:v>3664.7805079624627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D-40BB-AD1B-41F25DC4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31360"/>
        <c:axId val="246837248"/>
      </c:lineChart>
      <c:lineChart>
        <c:grouping val="standard"/>
        <c:varyColors val="0"/>
        <c:ser>
          <c:idx val="0"/>
          <c:order val="2"/>
          <c:tx>
            <c:strRef>
              <c:f>'G7'!$M$6</c:f>
              <c:strCache>
                <c:ptCount val="1"/>
                <c:pt idx="0">
                  <c:v>Import prices (rh axis)</c:v>
                </c:pt>
              </c:strCache>
            </c:strRef>
          </c:tx>
          <c:spPr>
            <a:ln w="25400">
              <a:solidFill>
                <a:srgbClr val="999BEA"/>
              </a:solidFill>
              <a:prstDash val="dash"/>
            </a:ln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'G7'!$M$8:$M$11</c:f>
              <c:numCache>
                <c:formatCode>#,##0</c:formatCode>
                <c:ptCount val="4"/>
                <c:pt idx="0">
                  <c:v>100</c:v>
                </c:pt>
                <c:pt idx="1">
                  <c:v>98.911447084233217</c:v>
                </c:pt>
                <c:pt idx="2">
                  <c:v>104.97624190064793</c:v>
                </c:pt>
                <c:pt idx="3">
                  <c:v>123.00647948164143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DD-40BB-AD1B-41F25DC4226C}"/>
            </c:ext>
          </c:extLst>
        </c:ser>
        <c:ser>
          <c:idx val="3"/>
          <c:order val="3"/>
          <c:tx>
            <c:strRef>
              <c:f>'G7'!$N$6</c:f>
              <c:strCache>
                <c:ptCount val="1"/>
                <c:pt idx="0">
                  <c:v>Export prices (rh axis)</c:v>
                </c:pt>
              </c:strCache>
            </c:strRef>
          </c:tx>
          <c:spPr>
            <a:ln w="25400" cmpd="sng">
              <a:solidFill>
                <a:srgbClr val="F1A7A0"/>
              </a:solidFill>
              <a:prstDash val="dash"/>
            </a:ln>
          </c:spPr>
          <c:marker>
            <c:symbol val="none"/>
          </c:marker>
          <c:cat>
            <c:numRef>
              <c:f>'G7'!$J$8:$J$11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'G7'!$N$8:$N$11</c:f>
              <c:numCache>
                <c:formatCode>#,##0</c:formatCode>
                <c:ptCount val="4"/>
                <c:pt idx="0">
                  <c:v>100</c:v>
                </c:pt>
                <c:pt idx="1">
                  <c:v>101.06209850107068</c:v>
                </c:pt>
                <c:pt idx="2">
                  <c:v>106.89507494646683</c:v>
                </c:pt>
                <c:pt idx="3">
                  <c:v>120.4796573875803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DD-40BB-AD1B-41F25DC4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40320"/>
        <c:axId val="246838784"/>
      </c:lineChart>
      <c:catAx>
        <c:axId val="2468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837248"/>
        <c:crosses val="autoZero"/>
        <c:auto val="1"/>
        <c:lblAlgn val="ctr"/>
        <c:lblOffset val="100"/>
        <c:noMultiLvlLbl val="0"/>
      </c:catAx>
      <c:valAx>
        <c:axId val="2468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831360"/>
        <c:crosses val="autoZero"/>
        <c:crossBetween val="between"/>
      </c:valAx>
      <c:valAx>
        <c:axId val="246838784"/>
        <c:scaling>
          <c:orientation val="minMax"/>
          <c:max val="130"/>
          <c:min val="9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46840320"/>
        <c:crosses val="max"/>
        <c:crossBetween val="between"/>
        <c:majorUnit val="10"/>
        <c:minorUnit val="2"/>
      </c:valAx>
      <c:catAx>
        <c:axId val="24684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83878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792503346720214E-4"/>
          <c:y val="0.78592973856209147"/>
          <c:w val="0.9764249134667935"/>
          <c:h val="0.18908006535947713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'G8'!$K$12</c:f>
              <c:strCache>
                <c:ptCount val="1"/>
                <c:pt idx="0">
                  <c:v>Objem motorových vozidel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0-4E15-A9CC-EF72317664E4}"/>
                </c:ext>
              </c:extLst>
            </c:dLbl>
            <c:dLbl>
              <c:idx val="2"/>
              <c:layout>
                <c:manualLayout>
                  <c:x val="-0.15132630522088353"/>
                  <c:y val="0.122001960784313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D52B1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60910307898259"/>
                      <c:h val="0.204237908496732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'G8'!$L$12:$N$12</c:f>
              <c:numCache>
                <c:formatCode>#,##0</c:formatCode>
                <c:ptCount val="3"/>
                <c:pt idx="0">
                  <c:v>-48.448657975398007</c:v>
                </c:pt>
                <c:pt idx="1">
                  <c:v>-64.843906363217855</c:v>
                </c:pt>
                <c:pt idx="2">
                  <c:v>-22.265993488541454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0-4E15-A9CC-EF72317664E4}"/>
            </c:ext>
          </c:extLst>
        </c:ser>
        <c:ser>
          <c:idx val="6"/>
          <c:order val="1"/>
          <c:tx>
            <c:strRef>
              <c:f>'G8'!$K$11</c:f>
              <c:strCache>
                <c:ptCount val="1"/>
                <c:pt idx="0">
                  <c:v>Objem elektrických a elektronických zařízení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20-4E15-A9CC-EF72317664E4}"/>
                </c:ext>
              </c:extLst>
            </c:dLbl>
            <c:dLbl>
              <c:idx val="2"/>
              <c:layout>
                <c:manualLayout>
                  <c:x val="-0.54305388219544848"/>
                  <c:y val="-0.22296748366013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2426A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02208835341365"/>
                      <c:h val="0.26790751633986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2426A9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'G8'!$L$11:$N$11</c:f>
              <c:numCache>
                <c:formatCode>#,##0</c:formatCode>
                <c:ptCount val="3"/>
                <c:pt idx="0">
                  <c:v>-73.482556260194627</c:v>
                </c:pt>
                <c:pt idx="1">
                  <c:v>-127.60438805512118</c:v>
                </c:pt>
                <c:pt idx="2">
                  <c:v>-137.203158054722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20-4E15-A9CC-EF72317664E4}"/>
            </c:ext>
          </c:extLst>
        </c:ser>
        <c:ser>
          <c:idx val="1"/>
          <c:order val="2"/>
          <c:tx>
            <c:strRef>
              <c:f>'G8'!$K$10</c:f>
              <c:strCache>
                <c:ptCount val="1"/>
                <c:pt idx="0">
                  <c:v>Objem chemických látek a farmaceutických výrobků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20-4E15-A9CC-EF72317664E4}"/>
                </c:ext>
              </c:extLst>
            </c:dLbl>
            <c:dLbl>
              <c:idx val="2"/>
              <c:layout>
                <c:manualLayout>
                  <c:x val="-0.29535123828647925"/>
                  <c:y val="-0.229397712418300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BB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979250334672"/>
                      <c:h val="0.197852614379084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'G8'!$L$10:$N$10</c:f>
              <c:numCache>
                <c:formatCode>#,##0</c:formatCode>
                <c:ptCount val="3"/>
                <c:pt idx="0">
                  <c:v>-7.5523619197375664</c:v>
                </c:pt>
                <c:pt idx="1">
                  <c:v>-45.806143387040478</c:v>
                </c:pt>
                <c:pt idx="2">
                  <c:v>-49.850128979702923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20-4E15-A9CC-EF72317664E4}"/>
            </c:ext>
          </c:extLst>
        </c:ser>
        <c:ser>
          <c:idx val="2"/>
          <c:order val="3"/>
          <c:tx>
            <c:strRef>
              <c:f>'G8'!$K$13</c:f>
              <c:strCache>
                <c:ptCount val="1"/>
                <c:pt idx="0">
                  <c:v>Objem ostatního zboží</c:v>
                </c:pt>
              </c:strCache>
            </c:strRef>
          </c:tx>
          <c:spPr>
            <a:solidFill>
              <a:srgbClr val="6C6F70"/>
            </a:solidFill>
            <a:ln>
              <a:solidFill>
                <a:srgbClr val="6C6F7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20-4E15-A9CC-EF72317664E4}"/>
                </c:ext>
              </c:extLst>
            </c:dLbl>
            <c:dLbl>
              <c:idx val="2"/>
              <c:layout>
                <c:manualLayout>
                  <c:x val="-0.18308091786138367"/>
                  <c:y val="-0.3402111970676614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6C6F7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'G8'!$L$13:$N$13</c:f>
              <c:numCache>
                <c:formatCode>#,##0</c:formatCode>
                <c:ptCount val="3"/>
                <c:pt idx="0">
                  <c:v>91.462581205754688</c:v>
                </c:pt>
                <c:pt idx="1">
                  <c:v>17.482189650626619</c:v>
                </c:pt>
                <c:pt idx="2">
                  <c:v>-23.738456096216019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520-4E15-A9CC-EF72317664E4}"/>
            </c:ext>
          </c:extLst>
        </c:ser>
        <c:ser>
          <c:idx val="0"/>
          <c:order val="4"/>
          <c:tx>
            <c:strRef>
              <c:f>'G8'!$K$7</c:f>
              <c:strCache>
                <c:ptCount val="1"/>
                <c:pt idx="0">
                  <c:v>Ceny paliv (ropa, plyn, ropné produkty)</c:v>
                </c:pt>
              </c:strCache>
            </c:strRef>
          </c:tx>
          <c:spPr>
            <a:solidFill>
              <a:srgbClr val="9ACD32"/>
            </a:solidFill>
            <a:ln>
              <a:solidFill>
                <a:srgbClr val="9ACD3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20-4E15-A9CC-EF72317664E4}"/>
                </c:ext>
              </c:extLst>
            </c:dLbl>
            <c:dLbl>
              <c:idx val="2"/>
              <c:layout>
                <c:manualLayout>
                  <c:x val="7.2140896921017245E-2"/>
                  <c:y val="-0.21139444444444444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8279785809907"/>
                      <c:h val="0.16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9ACD32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'G8'!$L$7:$N$7</c:f>
              <c:numCache>
                <c:formatCode>#,##0</c:formatCode>
                <c:ptCount val="3"/>
                <c:pt idx="0">
                  <c:v>38.780489985801694</c:v>
                </c:pt>
                <c:pt idx="1">
                  <c:v>-46.005769442346178</c:v>
                </c:pt>
                <c:pt idx="2">
                  <c:v>-250.92806466629011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520-4E15-A9CC-EF72317664E4}"/>
            </c:ext>
          </c:extLst>
        </c:ser>
        <c:ser>
          <c:idx val="4"/>
          <c:order val="5"/>
          <c:tx>
            <c:strRef>
              <c:f>'G8'!$K$9</c:f>
              <c:strCache>
                <c:ptCount val="1"/>
                <c:pt idx="0">
                  <c:v>Ostatní ceny</c:v>
                </c:pt>
              </c:strCache>
            </c:strRef>
          </c:tx>
          <c:spPr>
            <a:solidFill>
              <a:srgbClr val="00CED1"/>
            </a:solidFill>
            <a:ln>
              <a:solidFill>
                <a:srgbClr val="00CED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20-4E15-A9CC-EF72317664E4}"/>
                </c:ext>
              </c:extLst>
            </c:dLbl>
            <c:dLbl>
              <c:idx val="2"/>
              <c:layout>
                <c:manualLayout>
                  <c:x val="8.0195982283017206E-2"/>
                  <c:y val="-0.1851285691851550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CED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'G8'!$L$9:$N$9</c:f>
              <c:numCache>
                <c:formatCode>#,##0</c:formatCode>
                <c:ptCount val="3"/>
                <c:pt idx="0">
                  <c:v>33.067879871085132</c:v>
                </c:pt>
                <c:pt idx="1">
                  <c:v>95.197763716666003</c:v>
                </c:pt>
                <c:pt idx="2">
                  <c:v>73.770289367499672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520-4E15-A9CC-EF72317664E4}"/>
            </c:ext>
          </c:extLst>
        </c:ser>
        <c:ser>
          <c:idx val="3"/>
          <c:order val="6"/>
          <c:tx>
            <c:strRef>
              <c:f>'G8'!$K$8</c:f>
              <c:strCache>
                <c:ptCount val="1"/>
                <c:pt idx="0">
                  <c:v>Cena elektřiny</c:v>
                </c:pt>
              </c:strCache>
            </c:strRef>
          </c:tx>
          <c:spPr>
            <a:solidFill>
              <a:srgbClr val="8A2BE2"/>
            </a:solidFill>
            <a:ln>
              <a:solidFill>
                <a:srgbClr val="8A2BE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20-4E15-A9CC-EF7231766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20-4E15-A9CC-EF72317664E4}"/>
                </c:ext>
              </c:extLst>
            </c:dLbl>
            <c:dLbl>
              <c:idx val="2"/>
              <c:layout>
                <c:manualLayout>
                  <c:x val="-0.28380153949129855"/>
                  <c:y val="-0.10198137254901961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63085676037482"/>
                      <c:h val="8.87754901960784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6520-4E15-A9CC-EF7231766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8A2BE2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'G8'!$L$8:$N$8</c:f>
              <c:numCache>
                <c:formatCode>#,##0</c:formatCode>
                <c:ptCount val="3"/>
                <c:pt idx="0">
                  <c:v>0.11790768168793693</c:v>
                </c:pt>
                <c:pt idx="1">
                  <c:v>16.680536469432329</c:v>
                </c:pt>
                <c:pt idx="2">
                  <c:v>64.465794506972074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520-4E15-A9CC-EF7231766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46647808"/>
        <c:axId val="246674176"/>
      </c:barChart>
      <c:catAx>
        <c:axId val="2466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74176"/>
        <c:crosses val="autoZero"/>
        <c:auto val="1"/>
        <c:lblAlgn val="ctr"/>
        <c:lblOffset val="100"/>
        <c:noMultiLvlLbl val="0"/>
      </c:catAx>
      <c:valAx>
        <c:axId val="246674176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64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7"/>
          <c:order val="0"/>
          <c:tx>
            <c:strRef>
              <c:f>'G8'!$J$12</c:f>
              <c:strCache>
                <c:ptCount val="1"/>
                <c:pt idx="0">
                  <c:v>Volume of motor vehicles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7-42C9-8A2A-B76F132A1E6A}"/>
                </c:ext>
              </c:extLst>
            </c:dLbl>
            <c:dLbl>
              <c:idx val="2"/>
              <c:layout>
                <c:manualLayout>
                  <c:x val="-0.14707597054886212"/>
                  <c:y val="0.122001960784313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D52B1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10977242302543"/>
                      <c:h val="0.204237908496732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'G8'!$L$12:$N$12</c:f>
              <c:numCache>
                <c:formatCode>#,##0</c:formatCode>
                <c:ptCount val="3"/>
                <c:pt idx="0">
                  <c:v>-48.448657975398007</c:v>
                </c:pt>
                <c:pt idx="1">
                  <c:v>-64.843906363217855</c:v>
                </c:pt>
                <c:pt idx="2">
                  <c:v>-22.265993488541454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7-42C9-8A2A-B76F132A1E6A}"/>
            </c:ext>
          </c:extLst>
        </c:ser>
        <c:ser>
          <c:idx val="6"/>
          <c:order val="1"/>
          <c:tx>
            <c:strRef>
              <c:f>'G8'!$J$11</c:f>
              <c:strCache>
                <c:ptCount val="1"/>
                <c:pt idx="0">
                  <c:v>Volume of electrical appliances and electronics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97-42C9-8A2A-B76F132A1E6A}"/>
                </c:ext>
              </c:extLst>
            </c:dLbl>
            <c:dLbl>
              <c:idx val="2"/>
              <c:layout>
                <c:manualLayout>
                  <c:x val="-0.54305388219544848"/>
                  <c:y val="-0.22296748366013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2426A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02208835341365"/>
                      <c:h val="0.26790751633986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2426A9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'G8'!$L$11:$N$11</c:f>
              <c:numCache>
                <c:formatCode>#,##0</c:formatCode>
                <c:ptCount val="3"/>
                <c:pt idx="0">
                  <c:v>-73.482556260194627</c:v>
                </c:pt>
                <c:pt idx="1">
                  <c:v>-127.60438805512118</c:v>
                </c:pt>
                <c:pt idx="2">
                  <c:v>-137.203158054722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97-42C9-8A2A-B76F132A1E6A}"/>
            </c:ext>
          </c:extLst>
        </c:ser>
        <c:ser>
          <c:idx val="1"/>
          <c:order val="2"/>
          <c:tx>
            <c:strRef>
              <c:f>'G8'!$J$10</c:f>
              <c:strCache>
                <c:ptCount val="1"/>
                <c:pt idx="0">
                  <c:v>Volume of chemicals and pharmaceutical products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97-42C9-8A2A-B76F132A1E6A}"/>
                </c:ext>
              </c:extLst>
            </c:dLbl>
            <c:dLbl>
              <c:idx val="2"/>
              <c:layout>
                <c:manualLayout>
                  <c:x val="-0.29535123828647925"/>
                  <c:y val="-0.229397712418300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BB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979250334672"/>
                      <c:h val="0.197852614379084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'G8'!$L$10:$N$10</c:f>
              <c:numCache>
                <c:formatCode>#,##0</c:formatCode>
                <c:ptCount val="3"/>
                <c:pt idx="0">
                  <c:v>-7.5523619197375664</c:v>
                </c:pt>
                <c:pt idx="1">
                  <c:v>-45.806143387040478</c:v>
                </c:pt>
                <c:pt idx="2">
                  <c:v>-49.850128979702923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97-42C9-8A2A-B76F132A1E6A}"/>
            </c:ext>
          </c:extLst>
        </c:ser>
        <c:ser>
          <c:idx val="2"/>
          <c:order val="3"/>
          <c:tx>
            <c:strRef>
              <c:f>'G8'!$J$13</c:f>
              <c:strCache>
                <c:ptCount val="1"/>
                <c:pt idx="0">
                  <c:v>Volume of other goods</c:v>
                </c:pt>
              </c:strCache>
            </c:strRef>
          </c:tx>
          <c:spPr>
            <a:solidFill>
              <a:srgbClr val="6C6F70"/>
            </a:solidFill>
            <a:ln>
              <a:solidFill>
                <a:srgbClr val="6C6F7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97-42C9-8A2A-B76F132A1E6A}"/>
                </c:ext>
              </c:extLst>
            </c:dLbl>
            <c:dLbl>
              <c:idx val="2"/>
              <c:layout>
                <c:manualLayout>
                  <c:x val="-0.18308091786138367"/>
                  <c:y val="-0.3402111970676614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6C6F7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'G8'!$L$13:$N$13</c:f>
              <c:numCache>
                <c:formatCode>#,##0</c:formatCode>
                <c:ptCount val="3"/>
                <c:pt idx="0">
                  <c:v>91.462581205754688</c:v>
                </c:pt>
                <c:pt idx="1">
                  <c:v>17.482189650626619</c:v>
                </c:pt>
                <c:pt idx="2">
                  <c:v>-23.738456096216019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97-42C9-8A2A-B76F132A1E6A}"/>
            </c:ext>
          </c:extLst>
        </c:ser>
        <c:ser>
          <c:idx val="0"/>
          <c:order val="4"/>
          <c:tx>
            <c:strRef>
              <c:f>'G8'!$J$7</c:f>
              <c:strCache>
                <c:ptCount val="1"/>
                <c:pt idx="0">
                  <c:v>Prices of fuels (oil, gas, petroleum products)</c:v>
                </c:pt>
              </c:strCache>
            </c:strRef>
          </c:tx>
          <c:spPr>
            <a:solidFill>
              <a:srgbClr val="9ACD32"/>
            </a:solidFill>
            <a:ln>
              <a:solidFill>
                <a:srgbClr val="9ACD3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97-42C9-8A2A-B76F132A1E6A}"/>
                </c:ext>
              </c:extLst>
            </c:dLbl>
            <c:dLbl>
              <c:idx val="2"/>
              <c:layout>
                <c:manualLayout>
                  <c:x val="7.2140874105558486E-2"/>
                  <c:y val="-0.17796210826585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9ACD32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1605EC08-6505-4177-A621-F76E70871817}" type="SERIESNAME"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rgbClr val="9ACD32"/>
                          </a:solidFill>
                        </a:defRPr>
                      </a:pPr>
                      <a:t>[NÁZEV ŘADY]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9ACD3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8275222718155"/>
                      <c:h val="0.231964672357172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9ACD32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'G8'!$L$7:$N$7</c:f>
              <c:numCache>
                <c:formatCode>#,##0</c:formatCode>
                <c:ptCount val="3"/>
                <c:pt idx="0">
                  <c:v>38.780489985801694</c:v>
                </c:pt>
                <c:pt idx="1">
                  <c:v>-46.005769442346178</c:v>
                </c:pt>
                <c:pt idx="2">
                  <c:v>-250.92806466629011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597-42C9-8A2A-B76F132A1E6A}"/>
            </c:ext>
          </c:extLst>
        </c:ser>
        <c:ser>
          <c:idx val="4"/>
          <c:order val="5"/>
          <c:tx>
            <c:strRef>
              <c:f>'G8'!$J$9</c:f>
              <c:strCache>
                <c:ptCount val="1"/>
                <c:pt idx="0">
                  <c:v>Other prices</c:v>
                </c:pt>
              </c:strCache>
            </c:strRef>
          </c:tx>
          <c:spPr>
            <a:solidFill>
              <a:srgbClr val="00CED1"/>
            </a:solidFill>
            <a:ln>
              <a:solidFill>
                <a:srgbClr val="00CED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97-42C9-8A2A-B76F132A1E6A}"/>
                </c:ext>
              </c:extLst>
            </c:dLbl>
            <c:dLbl>
              <c:idx val="2"/>
              <c:layout>
                <c:manualLayout>
                  <c:x val="8.0195982283017206E-2"/>
                  <c:y val="-0.18512856918515502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CED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'G8'!$L$9:$N$9</c:f>
              <c:numCache>
                <c:formatCode>#,##0</c:formatCode>
                <c:ptCount val="3"/>
                <c:pt idx="0">
                  <c:v>33.067879871085132</c:v>
                </c:pt>
                <c:pt idx="1">
                  <c:v>95.197763716666003</c:v>
                </c:pt>
                <c:pt idx="2">
                  <c:v>73.770289367499672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597-42C9-8A2A-B76F132A1E6A}"/>
            </c:ext>
          </c:extLst>
        </c:ser>
        <c:ser>
          <c:idx val="3"/>
          <c:order val="6"/>
          <c:tx>
            <c:strRef>
              <c:f>'G8'!$J$8</c:f>
              <c:strCache>
                <c:ptCount val="1"/>
                <c:pt idx="0">
                  <c:v>Price of electricity</c:v>
                </c:pt>
              </c:strCache>
            </c:strRef>
          </c:tx>
          <c:spPr>
            <a:solidFill>
              <a:srgbClr val="8A2BE2"/>
            </a:solidFill>
            <a:ln>
              <a:solidFill>
                <a:srgbClr val="8A2BE2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597-42C9-8A2A-B76F132A1E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597-42C9-8A2A-B76F132A1E6A}"/>
                </c:ext>
              </c:extLst>
            </c:dLbl>
            <c:dLbl>
              <c:idx val="2"/>
              <c:layout>
                <c:manualLayout>
                  <c:x val="-0.28380153949129855"/>
                  <c:y val="-0.10198137254901961"/>
                </c:manualLayout>
              </c:layout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63085676037482"/>
                      <c:h val="8.87754901960784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4597-42C9-8A2A-B76F132A1E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8A2BE2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'G8'!$L$6:$N$6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'G8'!$L$8:$N$8</c:f>
              <c:numCache>
                <c:formatCode>#,##0</c:formatCode>
                <c:ptCount val="3"/>
                <c:pt idx="0">
                  <c:v>0.11790768168793693</c:v>
                </c:pt>
                <c:pt idx="1">
                  <c:v>16.680536469432329</c:v>
                </c:pt>
                <c:pt idx="2">
                  <c:v>64.465794506972074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597-42C9-8A2A-B76F132A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46804480"/>
        <c:axId val="246806016"/>
      </c:barChart>
      <c:catAx>
        <c:axId val="2468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06016"/>
        <c:crosses val="autoZero"/>
        <c:auto val="1"/>
        <c:lblAlgn val="ctr"/>
        <c:lblOffset val="100"/>
        <c:noMultiLvlLbl val="0"/>
      </c:catAx>
      <c:valAx>
        <c:axId val="246806016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80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2777777777778E-2"/>
          <c:y val="4.5653594771241833E-2"/>
          <c:w val="0.8460940428380187"/>
          <c:h val="0.68300196078431374"/>
        </c:manualLayout>
      </c:layout>
      <c:lineChart>
        <c:grouping val="standard"/>
        <c:varyColors val="0"/>
        <c:ser>
          <c:idx val="0"/>
          <c:order val="0"/>
          <c:tx>
            <c:strRef>
              <c:f>'G9'!$K$7</c:f>
              <c:strCache>
                <c:ptCount val="1"/>
                <c:pt idx="0">
                  <c:v>Publikované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'G9'!$K$8:$K$23</c:f>
              <c:numCache>
                <c:formatCode>0.00</c:formatCode>
                <c:ptCount val="16"/>
                <c:pt idx="0">
                  <c:v>0.11188624023500893</c:v>
                </c:pt>
                <c:pt idx="1">
                  <c:v>0.16334933300161936</c:v>
                </c:pt>
                <c:pt idx="2">
                  <c:v>1.4903475623646045</c:v>
                </c:pt>
                <c:pt idx="3">
                  <c:v>0.42042354783595215</c:v>
                </c:pt>
                <c:pt idx="4">
                  <c:v>0.29014725524562834</c:v>
                </c:pt>
                <c:pt idx="5">
                  <c:v>3.097723438919104</c:v>
                </c:pt>
                <c:pt idx="6">
                  <c:v>2.4650762635538399</c:v>
                </c:pt>
                <c:pt idx="7">
                  <c:v>2.8416939600615478</c:v>
                </c:pt>
                <c:pt idx="8">
                  <c:v>2.2181513930747911</c:v>
                </c:pt>
                <c:pt idx="9">
                  <c:v>-0.43695577244902495</c:v>
                </c:pt>
                <c:pt idx="10">
                  <c:v>-0.74872758753635082</c:v>
                </c:pt>
                <c:pt idx="11">
                  <c:v>-2.1739226640685132</c:v>
                </c:pt>
                <c:pt idx="12">
                  <c:v>-3.5579070957893442</c:v>
                </c:pt>
                <c:pt idx="13">
                  <c:v>-4.1153029257458087</c:v>
                </c:pt>
                <c:pt idx="14">
                  <c:v>-5.6580747103511237</c:v>
                </c:pt>
                <c:pt idx="15">
                  <c:v>-1.809085490073322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6-414D-B2B1-9977C6E11107}"/>
            </c:ext>
          </c:extLst>
        </c:ser>
        <c:ser>
          <c:idx val="1"/>
          <c:order val="1"/>
          <c:tx>
            <c:strRef>
              <c:f>'G9'!$L$7</c:f>
              <c:strCache>
                <c:ptCount val="1"/>
                <c:pt idx="0">
                  <c:v>Kurzově očištěné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'G9'!$L$8:$L$23</c:f>
              <c:numCache>
                <c:formatCode>0.00</c:formatCode>
                <c:ptCount val="16"/>
                <c:pt idx="0">
                  <c:v>0.69306930693069368</c:v>
                </c:pt>
                <c:pt idx="1">
                  <c:v>0.59760956175298752</c:v>
                </c:pt>
                <c:pt idx="2">
                  <c:v>1.8348623853211121</c:v>
                </c:pt>
                <c:pt idx="3">
                  <c:v>0.70993914807302438</c:v>
                </c:pt>
                <c:pt idx="4">
                  <c:v>0.61162079510703737</c:v>
                </c:pt>
                <c:pt idx="5">
                  <c:v>3.1380753138075423</c:v>
                </c:pt>
                <c:pt idx="6">
                  <c:v>1.9607843137254832</c:v>
                </c:pt>
                <c:pt idx="7">
                  <c:v>2.3565573770491843</c:v>
                </c:pt>
                <c:pt idx="8">
                  <c:v>1.4807502467917066</c:v>
                </c:pt>
                <c:pt idx="9">
                  <c:v>-0.92936802973977439</c:v>
                </c:pt>
                <c:pt idx="10">
                  <c:v>-0.893655049151032</c:v>
                </c:pt>
                <c:pt idx="11">
                  <c:v>-1.899827288428324</c:v>
                </c:pt>
                <c:pt idx="12">
                  <c:v>-2.9758280495282876</c:v>
                </c:pt>
                <c:pt idx="13">
                  <c:v>-3.1729602750739256</c:v>
                </c:pt>
                <c:pt idx="14">
                  <c:v>-4.4409296007305441</c:v>
                </c:pt>
                <c:pt idx="15">
                  <c:v>-0.73182588026050965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6-414D-B2B1-9977C6E11107}"/>
            </c:ext>
          </c:extLst>
        </c:ser>
        <c:ser>
          <c:idx val="2"/>
          <c:order val="2"/>
          <c:tx>
            <c:strRef>
              <c:f>'G9'!$M$7</c:f>
              <c:strCache>
                <c:ptCount val="1"/>
                <c:pt idx="0">
                  <c:v>Bez energií</c:v>
                </c:pt>
              </c:strCache>
            </c:strRef>
          </c:tx>
          <c:spPr>
            <a:ln w="25400" cap="rnd">
              <a:solidFill>
                <a:srgbClr val="FFBB00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'G9'!$M$8:$M$23</c:f>
              <c:numCache>
                <c:formatCode>0.00</c:formatCode>
                <c:ptCount val="16"/>
                <c:pt idx="0">
                  <c:v>0.28540384396396234</c:v>
                </c:pt>
                <c:pt idx="1">
                  <c:v>9.4529520026597424E-2</c:v>
                </c:pt>
                <c:pt idx="2">
                  <c:v>0.79150654979093815</c:v>
                </c:pt>
                <c:pt idx="3">
                  <c:v>-0.15351384602769258</c:v>
                </c:pt>
                <c:pt idx="4">
                  <c:v>-0.1776474906032206</c:v>
                </c:pt>
                <c:pt idx="5">
                  <c:v>0.98982511070975931</c:v>
                </c:pt>
                <c:pt idx="6">
                  <c:v>1.1158895925014605</c:v>
                </c:pt>
                <c:pt idx="7">
                  <c:v>1.8810489966867436</c:v>
                </c:pt>
                <c:pt idx="8">
                  <c:v>2.2844960864176329</c:v>
                </c:pt>
                <c:pt idx="9">
                  <c:v>1.595388475825672</c:v>
                </c:pt>
                <c:pt idx="10">
                  <c:v>1.839710222308824</c:v>
                </c:pt>
                <c:pt idx="11">
                  <c:v>0.84753393950850864</c:v>
                </c:pt>
                <c:pt idx="12">
                  <c:v>-0.75153893559077289</c:v>
                </c:pt>
                <c:pt idx="13">
                  <c:v>-0.81688133164924182</c:v>
                </c:pt>
                <c:pt idx="14">
                  <c:v>-1.2807648891607215</c:v>
                </c:pt>
                <c:pt idx="15">
                  <c:v>-0.89632798765262578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6-414D-B2B1-9977C6E1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923264"/>
        <c:axId val="246924800"/>
      </c:lineChart>
      <c:catAx>
        <c:axId val="2469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248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924800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2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32496653279787"/>
          <c:y val="0.80742875816993465"/>
          <c:w val="0.62935006693440432"/>
          <c:h val="0.16766928104575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2777777777778E-2"/>
          <c:y val="4.5653594771241833E-2"/>
          <c:w val="0.8460940428380187"/>
          <c:h val="0.68300196078431374"/>
        </c:manualLayout>
      </c:layout>
      <c:lineChart>
        <c:grouping val="standard"/>
        <c:varyColors val="0"/>
        <c:ser>
          <c:idx val="0"/>
          <c:order val="0"/>
          <c:tx>
            <c:strRef>
              <c:f>'G9'!$K$6</c:f>
              <c:strCache>
                <c:ptCount val="1"/>
                <c:pt idx="0">
                  <c:v>Published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'G9'!$K$8:$K$23</c:f>
              <c:numCache>
                <c:formatCode>0.00</c:formatCode>
                <c:ptCount val="16"/>
                <c:pt idx="0">
                  <c:v>0.11188624023500893</c:v>
                </c:pt>
                <c:pt idx="1">
                  <c:v>0.16334933300161936</c:v>
                </c:pt>
                <c:pt idx="2">
                  <c:v>1.4903475623646045</c:v>
                </c:pt>
                <c:pt idx="3">
                  <c:v>0.42042354783595215</c:v>
                </c:pt>
                <c:pt idx="4">
                  <c:v>0.29014725524562834</c:v>
                </c:pt>
                <c:pt idx="5">
                  <c:v>3.097723438919104</c:v>
                </c:pt>
                <c:pt idx="6">
                  <c:v>2.4650762635538399</c:v>
                </c:pt>
                <c:pt idx="7">
                  <c:v>2.8416939600615478</c:v>
                </c:pt>
                <c:pt idx="8">
                  <c:v>2.2181513930747911</c:v>
                </c:pt>
                <c:pt idx="9">
                  <c:v>-0.43695577244902495</c:v>
                </c:pt>
                <c:pt idx="10">
                  <c:v>-0.74872758753635082</c:v>
                </c:pt>
                <c:pt idx="11">
                  <c:v>-2.1739226640685132</c:v>
                </c:pt>
                <c:pt idx="12">
                  <c:v>-3.5579070957893442</c:v>
                </c:pt>
                <c:pt idx="13">
                  <c:v>-4.1153029257458087</c:v>
                </c:pt>
                <c:pt idx="14">
                  <c:v>-5.6580747103511237</c:v>
                </c:pt>
                <c:pt idx="15">
                  <c:v>-1.809085490073322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F-40F2-8FEF-6EBAE59B0DEF}"/>
            </c:ext>
          </c:extLst>
        </c:ser>
        <c:ser>
          <c:idx val="1"/>
          <c:order val="1"/>
          <c:tx>
            <c:strRef>
              <c:f>'G9'!$L$6</c:f>
              <c:strCache>
                <c:ptCount val="1"/>
                <c:pt idx="0">
                  <c:v>Exchange rate-adjusted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'G9'!$L$8:$L$23</c:f>
              <c:numCache>
                <c:formatCode>0.00</c:formatCode>
                <c:ptCount val="16"/>
                <c:pt idx="0">
                  <c:v>0.69306930693069368</c:v>
                </c:pt>
                <c:pt idx="1">
                  <c:v>0.59760956175298752</c:v>
                </c:pt>
                <c:pt idx="2">
                  <c:v>1.8348623853211121</c:v>
                </c:pt>
                <c:pt idx="3">
                  <c:v>0.70993914807302438</c:v>
                </c:pt>
                <c:pt idx="4">
                  <c:v>0.61162079510703737</c:v>
                </c:pt>
                <c:pt idx="5">
                  <c:v>3.1380753138075423</c:v>
                </c:pt>
                <c:pt idx="6">
                  <c:v>1.9607843137254832</c:v>
                </c:pt>
                <c:pt idx="7">
                  <c:v>2.3565573770491843</c:v>
                </c:pt>
                <c:pt idx="8">
                  <c:v>1.4807502467917066</c:v>
                </c:pt>
                <c:pt idx="9">
                  <c:v>-0.92936802973977439</c:v>
                </c:pt>
                <c:pt idx="10">
                  <c:v>-0.893655049151032</c:v>
                </c:pt>
                <c:pt idx="11">
                  <c:v>-1.899827288428324</c:v>
                </c:pt>
                <c:pt idx="12">
                  <c:v>-2.9758280495282876</c:v>
                </c:pt>
                <c:pt idx="13">
                  <c:v>-3.1729602750739256</c:v>
                </c:pt>
                <c:pt idx="14">
                  <c:v>-4.4409296007305441</c:v>
                </c:pt>
                <c:pt idx="15">
                  <c:v>-0.73182588026050965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F-40F2-8FEF-6EBAE59B0DEF}"/>
            </c:ext>
          </c:extLst>
        </c:ser>
        <c:ser>
          <c:idx val="2"/>
          <c:order val="2"/>
          <c:tx>
            <c:strRef>
              <c:f>'G9'!$M$6</c:f>
              <c:strCache>
                <c:ptCount val="1"/>
                <c:pt idx="0">
                  <c:v>Excluding energy</c:v>
                </c:pt>
              </c:strCache>
            </c:strRef>
          </c:tx>
          <c:spPr>
            <a:ln w="25400" cap="rnd">
              <a:solidFill>
                <a:srgbClr val="FFBB00"/>
              </a:solidFill>
              <a:round/>
            </a:ln>
            <a:effectLst/>
          </c:spPr>
          <c:marker>
            <c:symbol val="none"/>
          </c:marker>
          <c:cat>
            <c:numRef>
              <c:f>'G9'!$J$8:$J$23</c:f>
              <c:numCache>
                <c:formatCode>General</c:formatCode>
                <c:ptCount val="16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'G9'!$M$8:$M$23</c:f>
              <c:numCache>
                <c:formatCode>0.00</c:formatCode>
                <c:ptCount val="16"/>
                <c:pt idx="0">
                  <c:v>0.28540384396396234</c:v>
                </c:pt>
                <c:pt idx="1">
                  <c:v>9.4529520026597424E-2</c:v>
                </c:pt>
                <c:pt idx="2">
                  <c:v>0.79150654979093815</c:v>
                </c:pt>
                <c:pt idx="3">
                  <c:v>-0.15351384602769258</c:v>
                </c:pt>
                <c:pt idx="4">
                  <c:v>-0.1776474906032206</c:v>
                </c:pt>
                <c:pt idx="5">
                  <c:v>0.98982511070975931</c:v>
                </c:pt>
                <c:pt idx="6">
                  <c:v>1.1158895925014605</c:v>
                </c:pt>
                <c:pt idx="7">
                  <c:v>1.8810489966867436</c:v>
                </c:pt>
                <c:pt idx="8">
                  <c:v>2.2844960864176329</c:v>
                </c:pt>
                <c:pt idx="9">
                  <c:v>1.595388475825672</c:v>
                </c:pt>
                <c:pt idx="10">
                  <c:v>1.839710222308824</c:v>
                </c:pt>
                <c:pt idx="11">
                  <c:v>0.84753393950850864</c:v>
                </c:pt>
                <c:pt idx="12">
                  <c:v>-0.75153893559077289</c:v>
                </c:pt>
                <c:pt idx="13">
                  <c:v>-0.81688133164924182</c:v>
                </c:pt>
                <c:pt idx="14">
                  <c:v>-1.2807648891607215</c:v>
                </c:pt>
                <c:pt idx="15">
                  <c:v>-0.89632798765262578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F-40F2-8FEF-6EBAE59B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956032"/>
        <c:axId val="246957568"/>
      </c:lineChart>
      <c:catAx>
        <c:axId val="246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575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46957568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95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32496653279787"/>
          <c:y val="0.80742875816993465"/>
          <c:w val="0.62935006693440432"/>
          <c:h val="0.16766928104575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'G10'!$K$7</c:f>
              <c:strCache>
                <c:ptCount val="1"/>
                <c:pt idx="0">
                  <c:v>Škoda, tis. ks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'G10'!$L$7:$P$7</c:f>
              <c:numCache>
                <c:formatCode>#,##0</c:formatCode>
                <c:ptCount val="5"/>
                <c:pt idx="0">
                  <c:v>796.13199999999995</c:v>
                </c:pt>
                <c:pt idx="1">
                  <c:v>817.447</c:v>
                </c:pt>
                <c:pt idx="2">
                  <c:v>668.97</c:v>
                </c:pt>
                <c:pt idx="3">
                  <c:v>600.79399999999998</c:v>
                </c:pt>
                <c:pt idx="4" formatCode="General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8-4A5A-99BE-A00E5FCEA36A}"/>
            </c:ext>
          </c:extLst>
        </c:ser>
        <c:ser>
          <c:idx val="1"/>
          <c:order val="1"/>
          <c:tx>
            <c:strRef>
              <c:f>'G10'!$K$8</c:f>
              <c:strCache>
                <c:ptCount val="1"/>
                <c:pt idx="0">
                  <c:v>Toyota, Peugeot, Citroën, tis. ks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'G10'!$L$8:$P$8</c:f>
              <c:numCache>
                <c:formatCode>#,##0</c:formatCode>
                <c:ptCount val="5"/>
                <c:pt idx="0">
                  <c:v>210.26</c:v>
                </c:pt>
                <c:pt idx="1">
                  <c:v>209.458</c:v>
                </c:pt>
                <c:pt idx="2">
                  <c:v>163.614</c:v>
                </c:pt>
                <c:pt idx="3">
                  <c:v>148.75200000000001</c:v>
                </c:pt>
                <c:pt idx="4" formatCode="General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8-4A5A-99BE-A00E5FCEA36A}"/>
            </c:ext>
          </c:extLst>
        </c:ser>
        <c:ser>
          <c:idx val="2"/>
          <c:order val="2"/>
          <c:tx>
            <c:strRef>
              <c:f>'G10'!$K$9</c:f>
              <c:strCache>
                <c:ptCount val="1"/>
                <c:pt idx="0">
                  <c:v>Hyundai, tis. ks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BB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'G10'!$L$9:$P$9</c:f>
              <c:numCache>
                <c:formatCode>#,##0</c:formatCode>
                <c:ptCount val="5"/>
                <c:pt idx="0">
                  <c:v>325.29500000000002</c:v>
                </c:pt>
                <c:pt idx="1">
                  <c:v>294.16399999999999</c:v>
                </c:pt>
                <c:pt idx="2">
                  <c:v>225.65899999999999</c:v>
                </c:pt>
                <c:pt idx="3">
                  <c:v>259</c:v>
                </c:pt>
                <c:pt idx="4" formatCode="General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8-4A5A-99BE-A00E5FCEA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7070080"/>
        <c:axId val="247080064"/>
      </c:barChart>
      <c:lineChart>
        <c:grouping val="standard"/>
        <c:varyColors val="0"/>
        <c:ser>
          <c:idx val="3"/>
          <c:order val="3"/>
          <c:tx>
            <c:strRef>
              <c:f>'G10'!$K$10</c:f>
              <c:strCache>
                <c:ptCount val="1"/>
                <c:pt idx="0">
                  <c:v>Vývoz aut, mld. EUR (pravá osa)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'G10'!$L$10:$P$10</c:f>
              <c:numCache>
                <c:formatCode>#,##0</c:formatCode>
                <c:ptCount val="5"/>
                <c:pt idx="0">
                  <c:v>19.207180000000001</c:v>
                </c:pt>
                <c:pt idx="1">
                  <c:v>19.981012</c:v>
                </c:pt>
                <c:pt idx="2">
                  <c:v>17.911677000000001</c:v>
                </c:pt>
                <c:pt idx="3">
                  <c:v>19.669326000000002</c:v>
                </c:pt>
                <c:pt idx="4">
                  <c:v>23.934711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C8-4A5A-99BE-A00E5FCEA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83392"/>
        <c:axId val="247081600"/>
      </c:lineChart>
      <c:catAx>
        <c:axId val="2470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080064"/>
        <c:crosses val="autoZero"/>
        <c:auto val="1"/>
        <c:lblAlgn val="ctr"/>
        <c:lblOffset val="100"/>
        <c:noMultiLvlLbl val="0"/>
      </c:catAx>
      <c:valAx>
        <c:axId val="24708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070080"/>
        <c:crosses val="autoZero"/>
        <c:crossBetween val="between"/>
      </c:valAx>
      <c:valAx>
        <c:axId val="247081600"/>
        <c:scaling>
          <c:orientation val="minMax"/>
          <c:max val="28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083392"/>
        <c:crosses val="max"/>
        <c:crossBetween val="between"/>
        <c:majorUnit val="4"/>
      </c:valAx>
      <c:catAx>
        <c:axId val="24708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08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2764390896921"/>
          <c:y val="3.8016993464052289E-2"/>
          <c:w val="0.85511512717536808"/>
          <c:h val="0.697812745098039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'G1'!$J$8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'G1'!$L$8:$P$8</c:f>
              <c:numCache>
                <c:formatCode>0.0</c:formatCode>
                <c:ptCount val="5"/>
                <c:pt idx="0">
                  <c:v>3.7129512835625156</c:v>
                </c:pt>
                <c:pt idx="1">
                  <c:v>4.1414053842373777</c:v>
                </c:pt>
                <c:pt idx="2">
                  <c:v>4.9100978765419816</c:v>
                </c:pt>
                <c:pt idx="3">
                  <c:v>1.1299891613901902</c:v>
                </c:pt>
                <c:pt idx="4">
                  <c:v>-1.4615067531740882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CF8-98ED-F677026EB166}"/>
            </c:ext>
          </c:extLst>
        </c:ser>
        <c:ser>
          <c:idx val="2"/>
          <c:order val="2"/>
          <c:tx>
            <c:strRef>
              <c:f>'G1'!$J$9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'G1'!$L$9:$P$9</c:f>
              <c:numCache>
                <c:formatCode>0.0</c:formatCode>
                <c:ptCount val="5"/>
                <c:pt idx="0">
                  <c:v>2.2171984680158667</c:v>
                </c:pt>
                <c:pt idx="1">
                  <c:v>1.829441191208216</c:v>
                </c:pt>
                <c:pt idx="2">
                  <c:v>1.8133828072958915</c:v>
                </c:pt>
                <c:pt idx="3">
                  <c:v>1.7188493099287458</c:v>
                </c:pt>
                <c:pt idx="4">
                  <c:v>1.3228286084342233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D-4CF8-98ED-F677026EB166}"/>
            </c:ext>
          </c:extLst>
        </c:ser>
        <c:ser>
          <c:idx val="3"/>
          <c:order val="3"/>
          <c:tx>
            <c:strRef>
              <c:f>'G1'!$J$10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'G1'!$L$10:$P$10</c:f>
              <c:numCache>
                <c:formatCode>0.0</c:formatCode>
                <c:ptCount val="5"/>
                <c:pt idx="0">
                  <c:v>-4.8085393163734258</c:v>
                </c:pt>
                <c:pt idx="1">
                  <c:v>-5.0461274440567889</c:v>
                </c:pt>
                <c:pt idx="2">
                  <c:v>-4.2427619895216973</c:v>
                </c:pt>
                <c:pt idx="3">
                  <c:v>-5.1075942787986408</c:v>
                </c:pt>
                <c:pt idx="4">
                  <c:v>-5.5151053678230824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D-4CF8-98ED-F677026EB166}"/>
            </c:ext>
          </c:extLst>
        </c:ser>
        <c:ser>
          <c:idx val="4"/>
          <c:order val="4"/>
          <c:tx>
            <c:strRef>
              <c:f>'G1'!$J$11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'G1'!$L$11:$P$11</c:f>
              <c:numCache>
                <c:formatCode>0.0</c:formatCode>
                <c:ptCount val="5"/>
                <c:pt idx="0">
                  <c:v>-0.67620173945956952</c:v>
                </c:pt>
                <c:pt idx="1">
                  <c:v>-0.59397171508994728</c:v>
                </c:pt>
                <c:pt idx="2">
                  <c:v>-0.48958221487648468</c:v>
                </c:pt>
                <c:pt idx="3">
                  <c:v>-0.49182667980854244</c:v>
                </c:pt>
                <c:pt idx="4">
                  <c:v>-0.45782306988520111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0D-4CF8-98ED-F677026EB166}"/>
            </c:ext>
          </c:extLst>
        </c:ser>
        <c:ser>
          <c:idx val="5"/>
          <c:order val="5"/>
          <c:tx>
            <c:strRef>
              <c:f>'G1'!$J$12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rgbClr val="000000"/>
            </a:solidFill>
            <a:ln w="0" cap="flat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'G1'!$L$12:$P$12</c:f>
              <c:numCache>
                <c:formatCode>0.0</c:formatCode>
                <c:ptCount val="5"/>
                <c:pt idx="0">
                  <c:v>0.23396875226978239</c:v>
                </c:pt>
                <c:pt idx="1">
                  <c:v>0.42291787029884148</c:v>
                </c:pt>
                <c:pt idx="2">
                  <c:v>1.1698945075879323</c:v>
                </c:pt>
                <c:pt idx="3">
                  <c:v>1.6987791380743287</c:v>
                </c:pt>
                <c:pt idx="4">
                  <c:v>0.10927872889600905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0D-4CF8-98ED-F677026E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896"/>
        <c:axId val="175228032"/>
      </c:barChart>
      <c:lineChart>
        <c:grouping val="standard"/>
        <c:varyColors val="0"/>
        <c:ser>
          <c:idx val="0"/>
          <c:order val="0"/>
          <c:tx>
            <c:strRef>
              <c:f>'G1'!$J$7</c:f>
              <c:strCache>
                <c:ptCount val="1"/>
                <c:pt idx="0">
                  <c:v>Cur. and cap. account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'G1'!$L$6:$P$6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'G1'!$L$7:$P$7</c:f>
              <c:numCache>
                <c:formatCode>0.0</c:formatCode>
                <c:ptCount val="5"/>
                <c:pt idx="0">
                  <c:v>0.44540869574538589</c:v>
                </c:pt>
                <c:pt idx="1">
                  <c:v>0.3307474162988574</c:v>
                </c:pt>
                <c:pt idx="2">
                  <c:v>1.9911364794396906</c:v>
                </c:pt>
                <c:pt idx="3">
                  <c:v>-2.7505824872882467</c:v>
                </c:pt>
                <c:pt idx="4">
                  <c:v>-6.1116065824481485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0D-4CF8-98ED-F677026E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00896"/>
        <c:axId val="175228032"/>
      </c:lineChart>
      <c:catAx>
        <c:axId val="1752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228032"/>
        <c:crosses val="autoZero"/>
        <c:auto val="1"/>
        <c:lblAlgn val="ctr"/>
        <c:lblOffset val="100"/>
        <c:noMultiLvlLbl val="0"/>
      </c:catAx>
      <c:valAx>
        <c:axId val="1752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5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251673360107096E-2"/>
          <c:y val="0.82028202614379087"/>
          <c:w val="0.97315428380187419"/>
          <c:h val="0.179717973856209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'G10'!$J$7</c:f>
              <c:strCache>
                <c:ptCount val="1"/>
                <c:pt idx="0">
                  <c:v>Škoda, thousands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'G10'!$L$7:$P$7</c:f>
              <c:numCache>
                <c:formatCode>#,##0</c:formatCode>
                <c:ptCount val="5"/>
                <c:pt idx="0">
                  <c:v>796.13199999999995</c:v>
                </c:pt>
                <c:pt idx="1">
                  <c:v>817.447</c:v>
                </c:pt>
                <c:pt idx="2">
                  <c:v>668.97</c:v>
                </c:pt>
                <c:pt idx="3">
                  <c:v>600.79399999999998</c:v>
                </c:pt>
                <c:pt idx="4" formatCode="General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8-4425-8D4E-67E02DB2DD9B}"/>
            </c:ext>
          </c:extLst>
        </c:ser>
        <c:ser>
          <c:idx val="1"/>
          <c:order val="1"/>
          <c:tx>
            <c:strRef>
              <c:f>'G10'!$J$8</c:f>
              <c:strCache>
                <c:ptCount val="1"/>
                <c:pt idx="0">
                  <c:v>Toyota, Peugeot, Citroën, thousands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'G10'!$L$8:$P$8</c:f>
              <c:numCache>
                <c:formatCode>#,##0</c:formatCode>
                <c:ptCount val="5"/>
                <c:pt idx="0">
                  <c:v>210.26</c:v>
                </c:pt>
                <c:pt idx="1">
                  <c:v>209.458</c:v>
                </c:pt>
                <c:pt idx="2">
                  <c:v>163.614</c:v>
                </c:pt>
                <c:pt idx="3">
                  <c:v>148.75200000000001</c:v>
                </c:pt>
                <c:pt idx="4" formatCode="General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8-4425-8D4E-67E02DB2DD9B}"/>
            </c:ext>
          </c:extLst>
        </c:ser>
        <c:ser>
          <c:idx val="2"/>
          <c:order val="2"/>
          <c:tx>
            <c:strRef>
              <c:f>'G10'!$J$9</c:f>
              <c:strCache>
                <c:ptCount val="1"/>
                <c:pt idx="0">
                  <c:v>Hyundai, thousands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BB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'G10'!$L$9:$P$9</c:f>
              <c:numCache>
                <c:formatCode>#,##0</c:formatCode>
                <c:ptCount val="5"/>
                <c:pt idx="0">
                  <c:v>325.29500000000002</c:v>
                </c:pt>
                <c:pt idx="1">
                  <c:v>294.16399999999999</c:v>
                </c:pt>
                <c:pt idx="2">
                  <c:v>225.65899999999999</c:v>
                </c:pt>
                <c:pt idx="3">
                  <c:v>259</c:v>
                </c:pt>
                <c:pt idx="4" formatCode="General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8-4425-8D4E-67E02DB2D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7134464"/>
        <c:axId val="247271424"/>
      </c:barChart>
      <c:lineChart>
        <c:grouping val="standard"/>
        <c:varyColors val="0"/>
        <c:ser>
          <c:idx val="3"/>
          <c:order val="3"/>
          <c:tx>
            <c:strRef>
              <c:f>'G10'!$J$10</c:f>
              <c:strCache>
                <c:ptCount val="1"/>
                <c:pt idx="0">
                  <c:v>Car exports, EUR billions (rh scale)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'G10'!$L$6:$P$6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'G10'!$L$10:$P$10</c:f>
              <c:numCache>
                <c:formatCode>#,##0</c:formatCode>
                <c:ptCount val="5"/>
                <c:pt idx="0">
                  <c:v>19.207180000000001</c:v>
                </c:pt>
                <c:pt idx="1">
                  <c:v>19.981012</c:v>
                </c:pt>
                <c:pt idx="2">
                  <c:v>17.911677000000001</c:v>
                </c:pt>
                <c:pt idx="3">
                  <c:v>19.669326000000002</c:v>
                </c:pt>
                <c:pt idx="4">
                  <c:v>23.934711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D8-4425-8D4E-67E02DB2D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74496"/>
        <c:axId val="247272960"/>
      </c:lineChart>
      <c:catAx>
        <c:axId val="2471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271424"/>
        <c:crosses val="autoZero"/>
        <c:auto val="1"/>
        <c:lblAlgn val="ctr"/>
        <c:lblOffset val="100"/>
        <c:noMultiLvlLbl val="0"/>
      </c:catAx>
      <c:valAx>
        <c:axId val="24727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134464"/>
        <c:crosses val="autoZero"/>
        <c:crossBetween val="between"/>
      </c:valAx>
      <c:valAx>
        <c:axId val="247272960"/>
        <c:scaling>
          <c:orientation val="minMax"/>
          <c:max val="28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274496"/>
        <c:crosses val="max"/>
        <c:crossBetween val="between"/>
        <c:majorUnit val="4"/>
      </c:valAx>
      <c:catAx>
        <c:axId val="24727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27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'G11'!$K$7</c:f>
              <c:strCache>
                <c:ptCount val="1"/>
                <c:pt idx="0">
                  <c:v>Ropa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'G11'!$K$9:$K$20</c:f>
              <c:numCache>
                <c:formatCode>0.0</c:formatCode>
                <c:ptCount val="12"/>
                <c:pt idx="0">
                  <c:v>3.284912333333331</c:v>
                </c:pt>
                <c:pt idx="1">
                  <c:v>14.604408333333332</c:v>
                </c:pt>
                <c:pt idx="2">
                  <c:v>7.9912563333333324</c:v>
                </c:pt>
                <c:pt idx="3">
                  <c:v>9.4359633333333335</c:v>
                </c:pt>
                <c:pt idx="4">
                  <c:v>8.986659333333332</c:v>
                </c:pt>
                <c:pt idx="5">
                  <c:v>2.1369543333333318</c:v>
                </c:pt>
                <c:pt idx="6">
                  <c:v>-5.0789746666666673</c:v>
                </c:pt>
                <c:pt idx="7">
                  <c:v>-7.5370606666666689</c:v>
                </c:pt>
                <c:pt idx="8">
                  <c:v>-7.8449966666666668</c:v>
                </c:pt>
                <c:pt idx="9">
                  <c:v>-18.675818666666665</c:v>
                </c:pt>
                <c:pt idx="10">
                  <c:v>-19.544186666666668</c:v>
                </c:pt>
                <c:pt idx="11">
                  <c:v>-14.898817666666666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AF7-428C-9870-56C8CAAFFCE6}"/>
            </c:ext>
          </c:extLst>
        </c:ser>
        <c:ser>
          <c:idx val="1"/>
          <c:order val="1"/>
          <c:tx>
            <c:strRef>
              <c:f>'G11'!$L$7</c:f>
              <c:strCache>
                <c:ptCount val="1"/>
                <c:pt idx="0">
                  <c:v>Plyn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'G11'!$L$9:$L$20</c:f>
              <c:numCache>
                <c:formatCode>0.0</c:formatCode>
                <c:ptCount val="12"/>
                <c:pt idx="0">
                  <c:v>5.9539847500000009</c:v>
                </c:pt>
                <c:pt idx="1">
                  <c:v>4.5470877500000002</c:v>
                </c:pt>
                <c:pt idx="2">
                  <c:v>7.0065107500000003</c:v>
                </c:pt>
                <c:pt idx="3">
                  <c:v>4.524389750000001</c:v>
                </c:pt>
                <c:pt idx="4">
                  <c:v>2.309439750000001</c:v>
                </c:pt>
                <c:pt idx="5">
                  <c:v>-2.7579052500000003</c:v>
                </c:pt>
                <c:pt idx="6">
                  <c:v>-13.579770249999999</c:v>
                </c:pt>
                <c:pt idx="7">
                  <c:v>-18.65093525</c:v>
                </c:pt>
                <c:pt idx="8">
                  <c:v>-18.991670249999999</c:v>
                </c:pt>
                <c:pt idx="9">
                  <c:v>-61.485138249999999</c:v>
                </c:pt>
                <c:pt idx="10">
                  <c:v>-53.328560250000002</c:v>
                </c:pt>
                <c:pt idx="11">
                  <c:v>-39.276233249999997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AF7-428C-9870-56C8CAAFFCE6}"/>
            </c:ext>
          </c:extLst>
        </c:ser>
        <c:ser>
          <c:idx val="2"/>
          <c:order val="2"/>
          <c:tx>
            <c:strRef>
              <c:f>'G11'!$M$7</c:f>
              <c:strCache>
                <c:ptCount val="1"/>
                <c:pt idx="0">
                  <c:v>Elektřina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C000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'G11'!$M$9:$M$20</c:f>
              <c:numCache>
                <c:formatCode>0.0</c:formatCode>
                <c:ptCount val="12"/>
                <c:pt idx="0">
                  <c:v>0.89502983333333308</c:v>
                </c:pt>
                <c:pt idx="1">
                  <c:v>-0.56023716666666679</c:v>
                </c:pt>
                <c:pt idx="2">
                  <c:v>-3.836716666666673E-2</c:v>
                </c:pt>
                <c:pt idx="3">
                  <c:v>0.70349983333333332</c:v>
                </c:pt>
                <c:pt idx="4">
                  <c:v>3.8637833333333482E-2</c:v>
                </c:pt>
                <c:pt idx="5">
                  <c:v>1.0148448333333331</c:v>
                </c:pt>
                <c:pt idx="6">
                  <c:v>5.2230188333333336</c:v>
                </c:pt>
                <c:pt idx="7">
                  <c:v>21.737213833333335</c:v>
                </c:pt>
                <c:pt idx="8">
                  <c:v>15.553781833333336</c:v>
                </c:pt>
                <c:pt idx="9">
                  <c:v>9.1173928333333336</c:v>
                </c:pt>
                <c:pt idx="10">
                  <c:v>30.750672833333336</c:v>
                </c:pt>
                <c:pt idx="11">
                  <c:v>19.193589833333334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CAF7-428C-9870-56C8CAAFFCE6}"/>
            </c:ext>
          </c:extLst>
        </c:ser>
        <c:ser>
          <c:idx val="3"/>
          <c:order val="3"/>
          <c:tx>
            <c:strRef>
              <c:f>'G11'!$N$7</c:f>
              <c:strCache>
                <c:ptCount val="1"/>
                <c:pt idx="0">
                  <c:v>Zajišťovací deriváty</c:v>
                </c:pt>
              </c:strCache>
            </c:strRef>
          </c:tx>
          <c:spPr>
            <a:solidFill>
              <a:srgbClr val="9ACD32"/>
            </a:solidFill>
            <a:ln w="12700">
              <a:solidFill>
                <a:srgbClr val="9ACD32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'G11'!$N$9:$N$20</c:f>
              <c:numCache>
                <c:formatCode>0.0</c:formatCode>
                <c:ptCount val="12"/>
                <c:pt idx="0">
                  <c:v>-3.0530235833333332</c:v>
                </c:pt>
                <c:pt idx="1">
                  <c:v>-4.1622275833333333</c:v>
                </c:pt>
                <c:pt idx="2">
                  <c:v>3.8454164166666667</c:v>
                </c:pt>
                <c:pt idx="3">
                  <c:v>7.4644684166666666</c:v>
                </c:pt>
                <c:pt idx="4">
                  <c:v>8.9112324166666657</c:v>
                </c:pt>
                <c:pt idx="5">
                  <c:v>23.459436416666669</c:v>
                </c:pt>
                <c:pt idx="6">
                  <c:v>13.682792416666667</c:v>
                </c:pt>
                <c:pt idx="7">
                  <c:v>31.691681416666668</c:v>
                </c:pt>
                <c:pt idx="8">
                  <c:v>11.228118416666666</c:v>
                </c:pt>
                <c:pt idx="9">
                  <c:v>20.017546416666669</c:v>
                </c:pt>
                <c:pt idx="10">
                  <c:v>5.843330916666666</c:v>
                </c:pt>
                <c:pt idx="11">
                  <c:v>-0.59427308333333329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CAF7-428C-9870-56C8CAAF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247343744"/>
        <c:axId val="247353728"/>
      </c:barChart>
      <c:lineChart>
        <c:grouping val="standard"/>
        <c:varyColors val="0"/>
        <c:ser>
          <c:idx val="4"/>
          <c:order val="4"/>
          <c:tx>
            <c:strRef>
              <c:f>'G11'!$O$7</c:f>
              <c:strCache>
                <c:ptCount val="1"/>
                <c:pt idx="0">
                  <c:v>Celkem</c:v>
                </c:pt>
              </c:strCache>
            </c:strRef>
          </c:tx>
          <c:spPr>
            <a:ln w="254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'G11'!$O$9:$O$20</c:f>
              <c:numCache>
                <c:formatCode>0.0</c:formatCode>
                <c:ptCount val="12"/>
                <c:pt idx="0">
                  <c:v>7.08090333333333</c:v>
                </c:pt>
                <c:pt idx="1">
                  <c:v>14.429031333333331</c:v>
                </c:pt>
                <c:pt idx="2">
                  <c:v>18.804816333333331</c:v>
                </c:pt>
                <c:pt idx="3">
                  <c:v>22.128321333333336</c:v>
                </c:pt>
                <c:pt idx="4">
                  <c:v>20.245969333333335</c:v>
                </c:pt>
                <c:pt idx="5">
                  <c:v>23.853330333333332</c:v>
                </c:pt>
                <c:pt idx="6">
                  <c:v>0.2470663333333345</c:v>
                </c:pt>
                <c:pt idx="7">
                  <c:v>27.240899333333335</c:v>
                </c:pt>
                <c:pt idx="8">
                  <c:v>-5.4766666666663966E-2</c:v>
                </c:pt>
                <c:pt idx="9">
                  <c:v>-51.026017666666668</c:v>
                </c:pt>
                <c:pt idx="10">
                  <c:v>-36.278743166666665</c:v>
                </c:pt>
                <c:pt idx="11">
                  <c:v>-35.575734166666663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CAF7-428C-9870-56C8CAAF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43744"/>
        <c:axId val="247353728"/>
      </c:lineChart>
      <c:catAx>
        <c:axId val="2473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353728"/>
        <c:crosses val="autoZero"/>
        <c:auto val="1"/>
        <c:lblAlgn val="ctr"/>
        <c:lblOffset val="100"/>
        <c:noMultiLvlLbl val="0"/>
      </c:catAx>
      <c:valAx>
        <c:axId val="2473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34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'G11'!$K$6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'G11'!$K$9:$K$20</c:f>
              <c:numCache>
                <c:formatCode>0.0</c:formatCode>
                <c:ptCount val="12"/>
                <c:pt idx="0">
                  <c:v>3.284912333333331</c:v>
                </c:pt>
                <c:pt idx="1">
                  <c:v>14.604408333333332</c:v>
                </c:pt>
                <c:pt idx="2">
                  <c:v>7.9912563333333324</c:v>
                </c:pt>
                <c:pt idx="3">
                  <c:v>9.4359633333333335</c:v>
                </c:pt>
                <c:pt idx="4">
                  <c:v>8.986659333333332</c:v>
                </c:pt>
                <c:pt idx="5">
                  <c:v>2.1369543333333318</c:v>
                </c:pt>
                <c:pt idx="6">
                  <c:v>-5.0789746666666673</c:v>
                </c:pt>
                <c:pt idx="7">
                  <c:v>-7.5370606666666689</c:v>
                </c:pt>
                <c:pt idx="8">
                  <c:v>-7.8449966666666668</c:v>
                </c:pt>
                <c:pt idx="9">
                  <c:v>-18.675818666666665</c:v>
                </c:pt>
                <c:pt idx="10">
                  <c:v>-19.544186666666668</c:v>
                </c:pt>
                <c:pt idx="11">
                  <c:v>-14.898817666666666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0C49-4F83-BDE8-5118FF4A4693}"/>
            </c:ext>
          </c:extLst>
        </c:ser>
        <c:ser>
          <c:idx val="1"/>
          <c:order val="1"/>
          <c:tx>
            <c:strRef>
              <c:f>'G11'!$L$6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'G11'!$L$9:$L$20</c:f>
              <c:numCache>
                <c:formatCode>0.0</c:formatCode>
                <c:ptCount val="12"/>
                <c:pt idx="0">
                  <c:v>5.9539847500000009</c:v>
                </c:pt>
                <c:pt idx="1">
                  <c:v>4.5470877500000002</c:v>
                </c:pt>
                <c:pt idx="2">
                  <c:v>7.0065107500000003</c:v>
                </c:pt>
                <c:pt idx="3">
                  <c:v>4.524389750000001</c:v>
                </c:pt>
                <c:pt idx="4">
                  <c:v>2.309439750000001</c:v>
                </c:pt>
                <c:pt idx="5">
                  <c:v>-2.7579052500000003</c:v>
                </c:pt>
                <c:pt idx="6">
                  <c:v>-13.579770249999999</c:v>
                </c:pt>
                <c:pt idx="7">
                  <c:v>-18.65093525</c:v>
                </c:pt>
                <c:pt idx="8">
                  <c:v>-18.991670249999999</c:v>
                </c:pt>
                <c:pt idx="9">
                  <c:v>-61.485138249999999</c:v>
                </c:pt>
                <c:pt idx="10">
                  <c:v>-53.328560250000002</c:v>
                </c:pt>
                <c:pt idx="11">
                  <c:v>-39.276233249999997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0C49-4F83-BDE8-5118FF4A4693}"/>
            </c:ext>
          </c:extLst>
        </c:ser>
        <c:ser>
          <c:idx val="2"/>
          <c:order val="2"/>
          <c:tx>
            <c:strRef>
              <c:f>'G11'!$M$6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C000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'G11'!$M$9:$M$20</c:f>
              <c:numCache>
                <c:formatCode>0.0</c:formatCode>
                <c:ptCount val="12"/>
                <c:pt idx="0">
                  <c:v>0.89502983333333308</c:v>
                </c:pt>
                <c:pt idx="1">
                  <c:v>-0.56023716666666679</c:v>
                </c:pt>
                <c:pt idx="2">
                  <c:v>-3.836716666666673E-2</c:v>
                </c:pt>
                <c:pt idx="3">
                  <c:v>0.70349983333333332</c:v>
                </c:pt>
                <c:pt idx="4">
                  <c:v>3.8637833333333482E-2</c:v>
                </c:pt>
                <c:pt idx="5">
                  <c:v>1.0148448333333331</c:v>
                </c:pt>
                <c:pt idx="6">
                  <c:v>5.2230188333333336</c:v>
                </c:pt>
                <c:pt idx="7">
                  <c:v>21.737213833333335</c:v>
                </c:pt>
                <c:pt idx="8">
                  <c:v>15.553781833333336</c:v>
                </c:pt>
                <c:pt idx="9">
                  <c:v>9.1173928333333336</c:v>
                </c:pt>
                <c:pt idx="10">
                  <c:v>30.750672833333336</c:v>
                </c:pt>
                <c:pt idx="11">
                  <c:v>19.193589833333334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0C49-4F83-BDE8-5118FF4A4693}"/>
            </c:ext>
          </c:extLst>
        </c:ser>
        <c:ser>
          <c:idx val="3"/>
          <c:order val="3"/>
          <c:tx>
            <c:strRef>
              <c:f>'G11'!$N$6</c:f>
              <c:strCache>
                <c:ptCount val="1"/>
                <c:pt idx="0">
                  <c:v>Hedging derivatives</c:v>
                </c:pt>
              </c:strCache>
            </c:strRef>
          </c:tx>
          <c:spPr>
            <a:solidFill>
              <a:srgbClr val="9ACD32"/>
            </a:solidFill>
            <a:ln w="12700">
              <a:solidFill>
                <a:srgbClr val="9ACD32"/>
              </a:solidFill>
            </a:ln>
            <a:effectLst/>
          </c:spPr>
          <c:invertIfNegative val="0"/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'G11'!$N$9:$N$20</c:f>
              <c:numCache>
                <c:formatCode>0.0</c:formatCode>
                <c:ptCount val="12"/>
                <c:pt idx="0">
                  <c:v>-3.0530235833333332</c:v>
                </c:pt>
                <c:pt idx="1">
                  <c:v>-4.1622275833333333</c:v>
                </c:pt>
                <c:pt idx="2">
                  <c:v>3.8454164166666667</c:v>
                </c:pt>
                <c:pt idx="3">
                  <c:v>7.4644684166666666</c:v>
                </c:pt>
                <c:pt idx="4">
                  <c:v>8.9112324166666657</c:v>
                </c:pt>
                <c:pt idx="5">
                  <c:v>23.459436416666669</c:v>
                </c:pt>
                <c:pt idx="6">
                  <c:v>13.682792416666667</c:v>
                </c:pt>
                <c:pt idx="7">
                  <c:v>31.691681416666668</c:v>
                </c:pt>
                <c:pt idx="8">
                  <c:v>11.228118416666666</c:v>
                </c:pt>
                <c:pt idx="9">
                  <c:v>20.017546416666669</c:v>
                </c:pt>
                <c:pt idx="10">
                  <c:v>5.843330916666666</c:v>
                </c:pt>
                <c:pt idx="11">
                  <c:v>-0.59427308333333329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0C49-4F83-BDE8-5118FF4A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247397760"/>
        <c:axId val="247403648"/>
      </c:barChart>
      <c:lineChart>
        <c:grouping val="standard"/>
        <c:varyColors val="0"/>
        <c:ser>
          <c:idx val="4"/>
          <c:order val="4"/>
          <c:tx>
            <c:strRef>
              <c:f>'G11'!$O$6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strRef>
              <c:f>'G11'!$J$9:$J$20</c:f>
              <c:strCache>
                <c:ptCount val="12"/>
                <c:pt idx="0">
                  <c:v>I/20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I/21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I/22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'G11'!$O$9:$O$20</c:f>
              <c:numCache>
                <c:formatCode>0.0</c:formatCode>
                <c:ptCount val="12"/>
                <c:pt idx="0">
                  <c:v>7.08090333333333</c:v>
                </c:pt>
                <c:pt idx="1">
                  <c:v>14.429031333333331</c:v>
                </c:pt>
                <c:pt idx="2">
                  <c:v>18.804816333333331</c:v>
                </c:pt>
                <c:pt idx="3">
                  <c:v>22.128321333333336</c:v>
                </c:pt>
                <c:pt idx="4">
                  <c:v>20.245969333333335</c:v>
                </c:pt>
                <c:pt idx="5">
                  <c:v>23.853330333333332</c:v>
                </c:pt>
                <c:pt idx="6">
                  <c:v>0.2470663333333345</c:v>
                </c:pt>
                <c:pt idx="7">
                  <c:v>27.240899333333335</c:v>
                </c:pt>
                <c:pt idx="8">
                  <c:v>-5.4766666666663966E-2</c:v>
                </c:pt>
                <c:pt idx="9">
                  <c:v>-51.026017666666668</c:v>
                </c:pt>
                <c:pt idx="10">
                  <c:v>-36.278743166666665</c:v>
                </c:pt>
                <c:pt idx="11">
                  <c:v>-35.575734166666663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0C49-4F83-BDE8-5118FF4A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97760"/>
        <c:axId val="247403648"/>
      </c:lineChart>
      <c:catAx>
        <c:axId val="2473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03648"/>
        <c:crosses val="autoZero"/>
        <c:auto val="1"/>
        <c:lblAlgn val="ctr"/>
        <c:lblOffset val="100"/>
        <c:noMultiLvlLbl val="0"/>
      </c:catAx>
      <c:valAx>
        <c:axId val="2474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39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'G12'!$K$7</c:f>
              <c:strCache>
                <c:ptCount val="1"/>
                <c:pt idx="0">
                  <c:v>Realizovaná dovozní cena</c:v>
                </c:pt>
              </c:strCache>
            </c:strRef>
          </c:tx>
          <c:spPr>
            <a:ln w="2222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'G12'!$K$104:$K$166</c:f>
              <c:numCache>
                <c:formatCode>0.0</c:formatCode>
                <c:ptCount val="63"/>
                <c:pt idx="0">
                  <c:v>21.816792456529885</c:v>
                </c:pt>
                <c:pt idx="1">
                  <c:v>22.282084272465017</c:v>
                </c:pt>
                <c:pt idx="2">
                  <c:v>23.989685348902519</c:v>
                </c:pt>
                <c:pt idx="3">
                  <c:v>22.026810060017208</c:v>
                </c:pt>
                <c:pt idx="4">
                  <c:v>22.403469664835413</c:v>
                </c:pt>
                <c:pt idx="5">
                  <c:v>22.7754233161032</c:v>
                </c:pt>
                <c:pt idx="6">
                  <c:v>24.015516215968081</c:v>
                </c:pt>
                <c:pt idx="7">
                  <c:v>24.197633841835341</c:v>
                </c:pt>
                <c:pt idx="8">
                  <c:v>26.796400306651094</c:v>
                </c:pt>
                <c:pt idx="9">
                  <c:v>27.690598218884066</c:v>
                </c:pt>
                <c:pt idx="10">
                  <c:v>26.670731129595278</c:v>
                </c:pt>
                <c:pt idx="11">
                  <c:v>25.816916325307457</c:v>
                </c:pt>
                <c:pt idx="12">
                  <c:v>25.475703911428621</c:v>
                </c:pt>
                <c:pt idx="13">
                  <c:v>23.390195936827713</c:v>
                </c:pt>
                <c:pt idx="14">
                  <c:v>21.283777681289024</c:v>
                </c:pt>
                <c:pt idx="15">
                  <c:v>19.474841507317702</c:v>
                </c:pt>
                <c:pt idx="16">
                  <c:v>16.684503719079782</c:v>
                </c:pt>
                <c:pt idx="17">
                  <c:v>13.794561837852243</c:v>
                </c:pt>
                <c:pt idx="18">
                  <c:v>13.616912637848557</c:v>
                </c:pt>
                <c:pt idx="19">
                  <c:v>13.790944336040559</c:v>
                </c:pt>
                <c:pt idx="20">
                  <c:v>13.424085588546095</c:v>
                </c:pt>
                <c:pt idx="21">
                  <c:v>15.930748066390757</c:v>
                </c:pt>
                <c:pt idx="22">
                  <c:v>17.218467542303525</c:v>
                </c:pt>
                <c:pt idx="23">
                  <c:v>18.639586934750685</c:v>
                </c:pt>
                <c:pt idx="24">
                  <c:v>18.641445569433376</c:v>
                </c:pt>
                <c:pt idx="25">
                  <c:v>17.443875410177885</c:v>
                </c:pt>
                <c:pt idx="26">
                  <c:v>14.434103197017714</c:v>
                </c:pt>
                <c:pt idx="27">
                  <c:v>11.03392458515008</c:v>
                </c:pt>
                <c:pt idx="28">
                  <c:v>9.2677912444573121</c:v>
                </c:pt>
                <c:pt idx="29">
                  <c:v>7.838926139944717</c:v>
                </c:pt>
                <c:pt idx="30">
                  <c:v>8.7039450798191194</c:v>
                </c:pt>
                <c:pt idx="31">
                  <c:v>8.637097884156768</c:v>
                </c:pt>
                <c:pt idx="32">
                  <c:v>9.5237180093159477</c:v>
                </c:pt>
                <c:pt idx="33">
                  <c:v>10.714183366389891</c:v>
                </c:pt>
                <c:pt idx="34">
                  <c:v>14.715484835088217</c:v>
                </c:pt>
                <c:pt idx="35">
                  <c:v>16.503206501960129</c:v>
                </c:pt>
                <c:pt idx="36">
                  <c:v>19.776872964455237</c:v>
                </c:pt>
                <c:pt idx="37">
                  <c:v>18.097702224272382</c:v>
                </c:pt>
                <c:pt idx="38">
                  <c:v>17.985611568724156</c:v>
                </c:pt>
                <c:pt idx="39">
                  <c:v>18.038328209431242</c:v>
                </c:pt>
                <c:pt idx="40">
                  <c:v>19.367839177862383</c:v>
                </c:pt>
                <c:pt idx="41">
                  <c:v>23.534450811488135</c:v>
                </c:pt>
                <c:pt idx="42">
                  <c:v>30.495010554863438</c:v>
                </c:pt>
                <c:pt idx="43">
                  <c:v>36.995586819777778</c:v>
                </c:pt>
                <c:pt idx="44">
                  <c:v>50.401269881304216</c:v>
                </c:pt>
                <c:pt idx="45">
                  <c:v>74.056253873865515</c:v>
                </c:pt>
                <c:pt idx="46">
                  <c:v>53.010955632046503</c:v>
                </c:pt>
                <c:pt idx="47">
                  <c:v>58.426588774537912</c:v>
                </c:pt>
                <c:pt idx="48">
                  <c:v>51.45553469574309</c:v>
                </c:pt>
                <c:pt idx="49">
                  <c:v>57.134853754955031</c:v>
                </c:pt>
                <c:pt idx="50">
                  <c:v>101.42140172998141</c:v>
                </c:pt>
                <c:pt idx="51">
                  <c:v>95.088266541833718</c:v>
                </c:pt>
                <c:pt idx="52">
                  <c:v>88.06766666440133</c:v>
                </c:pt>
                <c:pt idx="53">
                  <c:v>97.979337668880561</c:v>
                </c:pt>
                <c:pt idx="54">
                  <c:v>146.54132070564563</c:v>
                </c:pt>
                <c:pt idx="55">
                  <c:v>199.25235502471233</c:v>
                </c:pt>
                <c:pt idx="56">
                  <c:v>142.27353936243966</c:v>
                </c:pt>
                <c:pt idx="57">
                  <c:v>92.762343064140452</c:v>
                </c:pt>
                <c:pt idx="58">
                  <c:v>93.426621368932416</c:v>
                </c:pt>
                <c:pt idx="59">
                  <c:v>99.940379879081419</c:v>
                </c:pt>
                <c:pt idx="60">
                  <c:v>74.868410160452783</c:v>
                </c:pt>
                <c:pt idx="61">
                  <c:v>73.301207970055586</c:v>
                </c:pt>
                <c:pt idx="62">
                  <c:v>75.191388102825613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8-4A37-81B6-BD29D71D064E}"/>
            </c:ext>
          </c:extLst>
        </c:ser>
        <c:ser>
          <c:idx val="1"/>
          <c:order val="1"/>
          <c:tx>
            <c:strRef>
              <c:f>'G12'!$L$7</c:f>
              <c:strCache>
                <c:ptCount val="1"/>
                <c:pt idx="0">
                  <c:v>TTF (burzovní cena)</c:v>
                </c:pt>
              </c:strCache>
            </c:strRef>
          </c:tx>
          <c:spPr>
            <a:ln w="2222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'G12'!$L$104:$L$166</c:f>
              <c:numCache>
                <c:formatCode>0.0</c:formatCode>
                <c:ptCount val="63"/>
                <c:pt idx="0">
                  <c:v>18.670999999999999</c:v>
                </c:pt>
                <c:pt idx="1">
                  <c:v>18.488</c:v>
                </c:pt>
                <c:pt idx="2">
                  <c:v>18.507000000000001</c:v>
                </c:pt>
                <c:pt idx="3">
                  <c:v>19.251000000000001</c:v>
                </c:pt>
                <c:pt idx="4">
                  <c:v>21.577000000000002</c:v>
                </c:pt>
                <c:pt idx="5">
                  <c:v>21.747</c:v>
                </c:pt>
                <c:pt idx="6">
                  <c:v>22.183</c:v>
                </c:pt>
                <c:pt idx="7">
                  <c:v>23.885999999999999</c:v>
                </c:pt>
                <c:pt idx="8">
                  <c:v>27.806999999999999</c:v>
                </c:pt>
                <c:pt idx="9">
                  <c:v>26.117000000000001</c:v>
                </c:pt>
                <c:pt idx="10">
                  <c:v>24.835000000000001</c:v>
                </c:pt>
                <c:pt idx="11">
                  <c:v>23.882999999999999</c:v>
                </c:pt>
                <c:pt idx="12">
                  <c:v>21.728999999999999</c:v>
                </c:pt>
                <c:pt idx="13">
                  <c:v>18.067</c:v>
                </c:pt>
                <c:pt idx="14">
                  <c:v>15.646000000000001</c:v>
                </c:pt>
                <c:pt idx="15">
                  <c:v>14.909000000000001</c:v>
                </c:pt>
                <c:pt idx="16">
                  <c:v>13.250999999999999</c:v>
                </c:pt>
                <c:pt idx="17">
                  <c:v>10.829000000000001</c:v>
                </c:pt>
                <c:pt idx="18">
                  <c:v>11.023999999999999</c:v>
                </c:pt>
                <c:pt idx="19">
                  <c:v>11.27</c:v>
                </c:pt>
                <c:pt idx="20">
                  <c:v>12.805</c:v>
                </c:pt>
                <c:pt idx="21">
                  <c:v>15.608000000000001</c:v>
                </c:pt>
                <c:pt idx="22">
                  <c:v>15.932</c:v>
                </c:pt>
                <c:pt idx="23">
                  <c:v>14.089</c:v>
                </c:pt>
                <c:pt idx="24">
                  <c:v>11.221</c:v>
                </c:pt>
                <c:pt idx="25">
                  <c:v>9.1010000000000009</c:v>
                </c:pt>
                <c:pt idx="26">
                  <c:v>8.3770000000000007</c:v>
                </c:pt>
                <c:pt idx="27">
                  <c:v>6.6820000000000004</c:v>
                </c:pt>
                <c:pt idx="28">
                  <c:v>4.9240000000000004</c:v>
                </c:pt>
                <c:pt idx="29">
                  <c:v>5.3150000000000004</c:v>
                </c:pt>
                <c:pt idx="30">
                  <c:v>5.327</c:v>
                </c:pt>
                <c:pt idx="31">
                  <c:v>8.0619999999999994</c:v>
                </c:pt>
                <c:pt idx="32">
                  <c:v>11.396000000000001</c:v>
                </c:pt>
                <c:pt idx="33">
                  <c:v>14.183999999999999</c:v>
                </c:pt>
                <c:pt idx="34">
                  <c:v>13.941000000000001</c:v>
                </c:pt>
                <c:pt idx="35">
                  <c:v>16.381</c:v>
                </c:pt>
                <c:pt idx="36">
                  <c:v>20.396999999999998</c:v>
                </c:pt>
                <c:pt idx="37">
                  <c:v>17.315999999999999</c:v>
                </c:pt>
                <c:pt idx="38">
                  <c:v>17.535</c:v>
                </c:pt>
                <c:pt idx="39">
                  <c:v>20.315000000000001</c:v>
                </c:pt>
                <c:pt idx="40">
                  <c:v>24.933</c:v>
                </c:pt>
                <c:pt idx="41">
                  <c:v>29.17</c:v>
                </c:pt>
                <c:pt idx="42">
                  <c:v>36.009</c:v>
                </c:pt>
                <c:pt idx="43">
                  <c:v>44.558</c:v>
                </c:pt>
                <c:pt idx="44">
                  <c:v>65.641000000000005</c:v>
                </c:pt>
                <c:pt idx="45">
                  <c:v>91.32</c:v>
                </c:pt>
                <c:pt idx="46">
                  <c:v>83.040999999999997</c:v>
                </c:pt>
                <c:pt idx="47">
                  <c:v>112.51300000000001</c:v>
                </c:pt>
                <c:pt idx="48">
                  <c:v>84.102999999999994</c:v>
                </c:pt>
                <c:pt idx="49">
                  <c:v>80.156000000000006</c:v>
                </c:pt>
                <c:pt idx="50">
                  <c:v>129.89099999999999</c:v>
                </c:pt>
                <c:pt idx="51">
                  <c:v>99.728999999999999</c:v>
                </c:pt>
                <c:pt idx="52">
                  <c:v>93.662000000000006</c:v>
                </c:pt>
                <c:pt idx="53">
                  <c:v>108.203</c:v>
                </c:pt>
                <c:pt idx="54">
                  <c:v>174.37700000000001</c:v>
                </c:pt>
                <c:pt idx="55">
                  <c:v>235.976</c:v>
                </c:pt>
                <c:pt idx="56">
                  <c:v>200.00899999999999</c:v>
                </c:pt>
                <c:pt idx="57">
                  <c:v>133.17599999999999</c:v>
                </c:pt>
                <c:pt idx="58">
                  <c:v>119.303</c:v>
                </c:pt>
                <c:pt idx="59">
                  <c:v>115.26</c:v>
                </c:pt>
                <c:pt idx="60">
                  <c:v>63.146999999999998</c:v>
                </c:pt>
                <c:pt idx="61">
                  <c:v>52.542999999999999</c:v>
                </c:pt>
                <c:pt idx="62">
                  <c:v>44.29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8-4A37-81B6-BD29D71D064E}"/>
            </c:ext>
          </c:extLst>
        </c:ser>
        <c:ser>
          <c:idx val="2"/>
          <c:order val="2"/>
          <c:tx>
            <c:strRef>
              <c:f>'G12'!$M$7</c:f>
              <c:strCache>
                <c:ptCount val="1"/>
                <c:pt idx="0">
                  <c:v>Realiz. dovozní cena, průměr 2010-2017</c:v>
                </c:pt>
              </c:strCache>
            </c:strRef>
          </c:tx>
          <c:spPr>
            <a:ln w="22225" cap="rnd" cmpd="sng" algn="ctr">
              <a:solidFill>
                <a:srgbClr val="F1A7A0"/>
              </a:solidFill>
              <a:prstDash val="sys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'G12'!$M$104:$M$166</c:f>
              <c:numCache>
                <c:formatCode>0.0</c:formatCode>
                <c:ptCount val="63"/>
                <c:pt idx="0">
                  <c:v>26.723211058784969</c:v>
                </c:pt>
                <c:pt idx="1">
                  <c:v>26.723211058784969</c:v>
                </c:pt>
                <c:pt idx="2">
                  <c:v>26.723211058784969</c:v>
                </c:pt>
                <c:pt idx="3">
                  <c:v>26.723211058784969</c:v>
                </c:pt>
                <c:pt idx="4">
                  <c:v>26.723211058784969</c:v>
                </c:pt>
                <c:pt idx="5">
                  <c:v>26.723211058784969</c:v>
                </c:pt>
                <c:pt idx="6">
                  <c:v>26.723211058784969</c:v>
                </c:pt>
                <c:pt idx="7">
                  <c:v>26.723211058784969</c:v>
                </c:pt>
                <c:pt idx="8">
                  <c:v>26.723211058784969</c:v>
                </c:pt>
                <c:pt idx="9">
                  <c:v>26.723211058784969</c:v>
                </c:pt>
                <c:pt idx="10">
                  <c:v>26.723211058784969</c:v>
                </c:pt>
                <c:pt idx="11">
                  <c:v>26.723211058784969</c:v>
                </c:pt>
                <c:pt idx="12">
                  <c:v>26.723211058784969</c:v>
                </c:pt>
                <c:pt idx="13">
                  <c:v>26.723211058784969</c:v>
                </c:pt>
                <c:pt idx="14">
                  <c:v>26.723211058784969</c:v>
                </c:pt>
                <c:pt idx="15">
                  <c:v>26.723211058784969</c:v>
                </c:pt>
                <c:pt idx="16">
                  <c:v>26.723211058784969</c:v>
                </c:pt>
                <c:pt idx="17">
                  <c:v>26.723211058784969</c:v>
                </c:pt>
                <c:pt idx="18">
                  <c:v>26.723211058784969</c:v>
                </c:pt>
                <c:pt idx="19">
                  <c:v>26.723211058784969</c:v>
                </c:pt>
                <c:pt idx="20">
                  <c:v>26.723211058784969</c:v>
                </c:pt>
                <c:pt idx="21">
                  <c:v>26.723211058784969</c:v>
                </c:pt>
                <c:pt idx="22">
                  <c:v>26.723211058784969</c:v>
                </c:pt>
                <c:pt idx="23">
                  <c:v>26.723211058784969</c:v>
                </c:pt>
                <c:pt idx="24">
                  <c:v>26.723211058784969</c:v>
                </c:pt>
                <c:pt idx="25">
                  <c:v>26.723211058784969</c:v>
                </c:pt>
                <c:pt idx="26">
                  <c:v>26.723211058784969</c:v>
                </c:pt>
                <c:pt idx="27">
                  <c:v>26.723211058784969</c:v>
                </c:pt>
                <c:pt idx="28">
                  <c:v>26.723211058784969</c:v>
                </c:pt>
                <c:pt idx="29">
                  <c:v>26.723211058784969</c:v>
                </c:pt>
                <c:pt idx="30">
                  <c:v>26.723211058784969</c:v>
                </c:pt>
                <c:pt idx="31">
                  <c:v>26.723211058784969</c:v>
                </c:pt>
                <c:pt idx="32">
                  <c:v>26.723211058784969</c:v>
                </c:pt>
                <c:pt idx="33">
                  <c:v>26.723211058784969</c:v>
                </c:pt>
                <c:pt idx="34">
                  <c:v>26.723211058784969</c:v>
                </c:pt>
                <c:pt idx="35">
                  <c:v>26.723211058784969</c:v>
                </c:pt>
                <c:pt idx="36">
                  <c:v>26.723211058784969</c:v>
                </c:pt>
                <c:pt idx="37">
                  <c:v>26.723211058784969</c:v>
                </c:pt>
                <c:pt idx="38">
                  <c:v>26.723211058784969</c:v>
                </c:pt>
                <c:pt idx="39">
                  <c:v>26.723211058784969</c:v>
                </c:pt>
                <c:pt idx="40">
                  <c:v>26.723211058784969</c:v>
                </c:pt>
                <c:pt idx="41">
                  <c:v>26.723211058784969</c:v>
                </c:pt>
                <c:pt idx="42">
                  <c:v>26.723211058784969</c:v>
                </c:pt>
                <c:pt idx="43">
                  <c:v>26.723211058784969</c:v>
                </c:pt>
                <c:pt idx="44">
                  <c:v>26.723211058784969</c:v>
                </c:pt>
                <c:pt idx="45">
                  <c:v>26.723211058784969</c:v>
                </c:pt>
                <c:pt idx="46">
                  <c:v>26.723211058784969</c:v>
                </c:pt>
                <c:pt idx="47">
                  <c:v>26.723211058784969</c:v>
                </c:pt>
                <c:pt idx="48">
                  <c:v>26.723211058784969</c:v>
                </c:pt>
                <c:pt idx="49">
                  <c:v>26.723211058784969</c:v>
                </c:pt>
                <c:pt idx="50">
                  <c:v>26.723211058784969</c:v>
                </c:pt>
                <c:pt idx="51">
                  <c:v>26.723211058784969</c:v>
                </c:pt>
                <c:pt idx="52">
                  <c:v>26.723211058784969</c:v>
                </c:pt>
                <c:pt idx="53">
                  <c:v>26.723211058784969</c:v>
                </c:pt>
                <c:pt idx="54">
                  <c:v>26.723211058784969</c:v>
                </c:pt>
                <c:pt idx="55">
                  <c:v>26.723211058784969</c:v>
                </c:pt>
                <c:pt idx="56">
                  <c:v>26.723211058784969</c:v>
                </c:pt>
                <c:pt idx="57">
                  <c:v>26.723211058784969</c:v>
                </c:pt>
                <c:pt idx="58">
                  <c:v>26.723211058784969</c:v>
                </c:pt>
                <c:pt idx="59">
                  <c:v>26.723211058784969</c:v>
                </c:pt>
                <c:pt idx="60">
                  <c:v>26.723211058784969</c:v>
                </c:pt>
                <c:pt idx="61">
                  <c:v>26.723211058784969</c:v>
                </c:pt>
                <c:pt idx="62">
                  <c:v>26.723211058784969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48-4A37-81B6-BD29D71D064E}"/>
            </c:ext>
          </c:extLst>
        </c:ser>
        <c:ser>
          <c:idx val="3"/>
          <c:order val="3"/>
          <c:tx>
            <c:strRef>
              <c:f>'G12'!$N$7</c:f>
              <c:strCache>
                <c:ptCount val="1"/>
                <c:pt idx="0">
                  <c:v>TTF, průměr 2010-2017</c:v>
                </c:pt>
              </c:strCache>
            </c:strRef>
          </c:tx>
          <c:spPr>
            <a:ln w="22225" cap="rnd" cmpd="sng" algn="ctr">
              <a:solidFill>
                <a:srgbClr val="999BEA"/>
              </a:solidFill>
              <a:prstDash val="sys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'G12'!$N$104:$N$166</c:f>
              <c:numCache>
                <c:formatCode>0.0</c:formatCode>
                <c:ptCount val="63"/>
                <c:pt idx="0">
                  <c:v>20.548208333333328</c:v>
                </c:pt>
                <c:pt idx="1">
                  <c:v>20.548208333333328</c:v>
                </c:pt>
                <c:pt idx="2">
                  <c:v>20.548208333333328</c:v>
                </c:pt>
                <c:pt idx="3">
                  <c:v>20.548208333333328</c:v>
                </c:pt>
                <c:pt idx="4">
                  <c:v>20.548208333333328</c:v>
                </c:pt>
                <c:pt idx="5">
                  <c:v>20.548208333333328</c:v>
                </c:pt>
                <c:pt idx="6">
                  <c:v>20.548208333333328</c:v>
                </c:pt>
                <c:pt idx="7">
                  <c:v>20.548208333333328</c:v>
                </c:pt>
                <c:pt idx="8">
                  <c:v>20.548208333333328</c:v>
                </c:pt>
                <c:pt idx="9">
                  <c:v>20.548208333333328</c:v>
                </c:pt>
                <c:pt idx="10">
                  <c:v>20.548208333333328</c:v>
                </c:pt>
                <c:pt idx="11">
                  <c:v>20.548208333333328</c:v>
                </c:pt>
                <c:pt idx="12">
                  <c:v>20.548208333333328</c:v>
                </c:pt>
                <c:pt idx="13">
                  <c:v>20.548208333333328</c:v>
                </c:pt>
                <c:pt idx="14">
                  <c:v>20.548208333333328</c:v>
                </c:pt>
                <c:pt idx="15">
                  <c:v>20.548208333333328</c:v>
                </c:pt>
                <c:pt idx="16">
                  <c:v>20.548208333333328</c:v>
                </c:pt>
                <c:pt idx="17">
                  <c:v>20.548208333333328</c:v>
                </c:pt>
                <c:pt idx="18">
                  <c:v>20.548208333333328</c:v>
                </c:pt>
                <c:pt idx="19">
                  <c:v>20.548208333333328</c:v>
                </c:pt>
                <c:pt idx="20">
                  <c:v>20.548208333333328</c:v>
                </c:pt>
                <c:pt idx="21">
                  <c:v>20.548208333333328</c:v>
                </c:pt>
                <c:pt idx="22">
                  <c:v>20.548208333333328</c:v>
                </c:pt>
                <c:pt idx="23">
                  <c:v>20.548208333333328</c:v>
                </c:pt>
                <c:pt idx="24">
                  <c:v>20.548208333333328</c:v>
                </c:pt>
                <c:pt idx="25">
                  <c:v>20.548208333333328</c:v>
                </c:pt>
                <c:pt idx="26">
                  <c:v>20.548208333333328</c:v>
                </c:pt>
                <c:pt idx="27">
                  <c:v>20.548208333333328</c:v>
                </c:pt>
                <c:pt idx="28">
                  <c:v>20.548208333333328</c:v>
                </c:pt>
                <c:pt idx="29">
                  <c:v>20.548208333333328</c:v>
                </c:pt>
                <c:pt idx="30">
                  <c:v>20.548208333333328</c:v>
                </c:pt>
                <c:pt idx="31">
                  <c:v>20.548208333333328</c:v>
                </c:pt>
                <c:pt idx="32">
                  <c:v>20.548208333333328</c:v>
                </c:pt>
                <c:pt idx="33">
                  <c:v>20.548208333333328</c:v>
                </c:pt>
                <c:pt idx="34">
                  <c:v>20.548208333333328</c:v>
                </c:pt>
                <c:pt idx="35">
                  <c:v>20.548208333333328</c:v>
                </c:pt>
                <c:pt idx="36">
                  <c:v>20.548208333333328</c:v>
                </c:pt>
                <c:pt idx="37">
                  <c:v>20.548208333333328</c:v>
                </c:pt>
                <c:pt idx="38">
                  <c:v>20.548208333333328</c:v>
                </c:pt>
                <c:pt idx="39">
                  <c:v>20.548208333333328</c:v>
                </c:pt>
                <c:pt idx="40">
                  <c:v>20.548208333333328</c:v>
                </c:pt>
                <c:pt idx="41">
                  <c:v>20.548208333333328</c:v>
                </c:pt>
                <c:pt idx="42">
                  <c:v>20.548208333333328</c:v>
                </c:pt>
                <c:pt idx="43">
                  <c:v>20.548208333333328</c:v>
                </c:pt>
                <c:pt idx="44">
                  <c:v>20.548208333333328</c:v>
                </c:pt>
                <c:pt idx="45">
                  <c:v>20.548208333333328</c:v>
                </c:pt>
                <c:pt idx="46">
                  <c:v>20.548208333333328</c:v>
                </c:pt>
                <c:pt idx="47">
                  <c:v>20.548208333333328</c:v>
                </c:pt>
                <c:pt idx="48">
                  <c:v>20.548208333333328</c:v>
                </c:pt>
                <c:pt idx="49">
                  <c:v>20.548208333333328</c:v>
                </c:pt>
                <c:pt idx="50">
                  <c:v>20.548208333333328</c:v>
                </c:pt>
                <c:pt idx="51">
                  <c:v>20.548208333333328</c:v>
                </c:pt>
                <c:pt idx="52">
                  <c:v>20.548208333333328</c:v>
                </c:pt>
                <c:pt idx="53">
                  <c:v>20.548208333333328</c:v>
                </c:pt>
                <c:pt idx="54">
                  <c:v>20.548208333333328</c:v>
                </c:pt>
                <c:pt idx="55">
                  <c:v>20.548208333333328</c:v>
                </c:pt>
                <c:pt idx="56">
                  <c:v>20.548208333333328</c:v>
                </c:pt>
                <c:pt idx="57">
                  <c:v>20.548208333333328</c:v>
                </c:pt>
                <c:pt idx="58">
                  <c:v>20.548208333333328</c:v>
                </c:pt>
                <c:pt idx="59">
                  <c:v>20.548208333333328</c:v>
                </c:pt>
                <c:pt idx="60">
                  <c:v>20.548208333333328</c:v>
                </c:pt>
                <c:pt idx="61">
                  <c:v>20.548208333333328</c:v>
                </c:pt>
                <c:pt idx="62">
                  <c:v>20.548208333333328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48-4A37-81B6-BD29D71D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485568"/>
        <c:axId val="247487104"/>
      </c:lineChart>
      <c:catAx>
        <c:axId val="2474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87104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2474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4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'G12'!$M$6</c:f>
              <c:strCache>
                <c:ptCount val="1"/>
                <c:pt idx="0">
                  <c:v>Realized import price, average 2010-2017</c:v>
                </c:pt>
              </c:strCache>
            </c:strRef>
          </c:tx>
          <c:spPr>
            <a:ln w="2222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'G12'!$K$104:$K$166</c:f>
              <c:numCache>
                <c:formatCode>0.0</c:formatCode>
                <c:ptCount val="63"/>
                <c:pt idx="0">
                  <c:v>21.816792456529885</c:v>
                </c:pt>
                <c:pt idx="1">
                  <c:v>22.282084272465017</c:v>
                </c:pt>
                <c:pt idx="2">
                  <c:v>23.989685348902519</c:v>
                </c:pt>
                <c:pt idx="3">
                  <c:v>22.026810060017208</c:v>
                </c:pt>
                <c:pt idx="4">
                  <c:v>22.403469664835413</c:v>
                </c:pt>
                <c:pt idx="5">
                  <c:v>22.7754233161032</c:v>
                </c:pt>
                <c:pt idx="6">
                  <c:v>24.015516215968081</c:v>
                </c:pt>
                <c:pt idx="7">
                  <c:v>24.197633841835341</c:v>
                </c:pt>
                <c:pt idx="8">
                  <c:v>26.796400306651094</c:v>
                </c:pt>
                <c:pt idx="9">
                  <c:v>27.690598218884066</c:v>
                </c:pt>
                <c:pt idx="10">
                  <c:v>26.670731129595278</c:v>
                </c:pt>
                <c:pt idx="11">
                  <c:v>25.816916325307457</c:v>
                </c:pt>
                <c:pt idx="12">
                  <c:v>25.475703911428621</c:v>
                </c:pt>
                <c:pt idx="13">
                  <c:v>23.390195936827713</c:v>
                </c:pt>
                <c:pt idx="14">
                  <c:v>21.283777681289024</c:v>
                </c:pt>
                <c:pt idx="15">
                  <c:v>19.474841507317702</c:v>
                </c:pt>
                <c:pt idx="16">
                  <c:v>16.684503719079782</c:v>
                </c:pt>
                <c:pt idx="17">
                  <c:v>13.794561837852243</c:v>
                </c:pt>
                <c:pt idx="18">
                  <c:v>13.616912637848557</c:v>
                </c:pt>
                <c:pt idx="19">
                  <c:v>13.790944336040559</c:v>
                </c:pt>
                <c:pt idx="20">
                  <c:v>13.424085588546095</c:v>
                </c:pt>
                <c:pt idx="21">
                  <c:v>15.930748066390757</c:v>
                </c:pt>
                <c:pt idx="22">
                  <c:v>17.218467542303525</c:v>
                </c:pt>
                <c:pt idx="23">
                  <c:v>18.639586934750685</c:v>
                </c:pt>
                <c:pt idx="24">
                  <c:v>18.641445569433376</c:v>
                </c:pt>
                <c:pt idx="25">
                  <c:v>17.443875410177885</c:v>
                </c:pt>
                <c:pt idx="26">
                  <c:v>14.434103197017714</c:v>
                </c:pt>
                <c:pt idx="27">
                  <c:v>11.03392458515008</c:v>
                </c:pt>
                <c:pt idx="28">
                  <c:v>9.2677912444573121</c:v>
                </c:pt>
                <c:pt idx="29">
                  <c:v>7.838926139944717</c:v>
                </c:pt>
                <c:pt idx="30">
                  <c:v>8.7039450798191194</c:v>
                </c:pt>
                <c:pt idx="31">
                  <c:v>8.637097884156768</c:v>
                </c:pt>
                <c:pt idx="32">
                  <c:v>9.5237180093159477</c:v>
                </c:pt>
                <c:pt idx="33">
                  <c:v>10.714183366389891</c:v>
                </c:pt>
                <c:pt idx="34">
                  <c:v>14.715484835088217</c:v>
                </c:pt>
                <c:pt idx="35">
                  <c:v>16.503206501960129</c:v>
                </c:pt>
                <c:pt idx="36">
                  <c:v>19.776872964455237</c:v>
                </c:pt>
                <c:pt idx="37">
                  <c:v>18.097702224272382</c:v>
                </c:pt>
                <c:pt idx="38">
                  <c:v>17.985611568724156</c:v>
                </c:pt>
                <c:pt idx="39">
                  <c:v>18.038328209431242</c:v>
                </c:pt>
                <c:pt idx="40">
                  <c:v>19.367839177862383</c:v>
                </c:pt>
                <c:pt idx="41">
                  <c:v>23.534450811488135</c:v>
                </c:pt>
                <c:pt idx="42">
                  <c:v>30.495010554863438</c:v>
                </c:pt>
                <c:pt idx="43">
                  <c:v>36.995586819777778</c:v>
                </c:pt>
                <c:pt idx="44">
                  <c:v>50.401269881304216</c:v>
                </c:pt>
                <c:pt idx="45">
                  <c:v>74.056253873865515</c:v>
                </c:pt>
                <c:pt idx="46">
                  <c:v>53.010955632046503</c:v>
                </c:pt>
                <c:pt idx="47">
                  <c:v>58.426588774537912</c:v>
                </c:pt>
                <c:pt idx="48">
                  <c:v>51.45553469574309</c:v>
                </c:pt>
                <c:pt idx="49">
                  <c:v>57.134853754955031</c:v>
                </c:pt>
                <c:pt idx="50">
                  <c:v>101.42140172998141</c:v>
                </c:pt>
                <c:pt idx="51">
                  <c:v>95.088266541833718</c:v>
                </c:pt>
                <c:pt idx="52">
                  <c:v>88.06766666440133</c:v>
                </c:pt>
                <c:pt idx="53">
                  <c:v>97.979337668880561</c:v>
                </c:pt>
                <c:pt idx="54">
                  <c:v>146.54132070564563</c:v>
                </c:pt>
                <c:pt idx="55">
                  <c:v>199.25235502471233</c:v>
                </c:pt>
                <c:pt idx="56">
                  <c:v>142.27353936243966</c:v>
                </c:pt>
                <c:pt idx="57">
                  <c:v>92.762343064140452</c:v>
                </c:pt>
                <c:pt idx="58">
                  <c:v>93.426621368932416</c:v>
                </c:pt>
                <c:pt idx="59">
                  <c:v>99.940379879081419</c:v>
                </c:pt>
                <c:pt idx="60">
                  <c:v>74.868410160452783</c:v>
                </c:pt>
                <c:pt idx="61">
                  <c:v>73.301207970055586</c:v>
                </c:pt>
                <c:pt idx="62">
                  <c:v>75.191388102825613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F-4AD5-88FB-7240082033A6}"/>
            </c:ext>
          </c:extLst>
        </c:ser>
        <c:ser>
          <c:idx val="1"/>
          <c:order val="1"/>
          <c:tx>
            <c:strRef>
              <c:f>'G12'!$L$6</c:f>
              <c:strCache>
                <c:ptCount val="1"/>
                <c:pt idx="0">
                  <c:v>TTF (spot price)</c:v>
                </c:pt>
              </c:strCache>
            </c:strRef>
          </c:tx>
          <c:spPr>
            <a:ln w="2222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'G12'!$L$104:$L$166</c:f>
              <c:numCache>
                <c:formatCode>0.0</c:formatCode>
                <c:ptCount val="63"/>
                <c:pt idx="0">
                  <c:v>18.670999999999999</c:v>
                </c:pt>
                <c:pt idx="1">
                  <c:v>18.488</c:v>
                </c:pt>
                <c:pt idx="2">
                  <c:v>18.507000000000001</c:v>
                </c:pt>
                <c:pt idx="3">
                  <c:v>19.251000000000001</c:v>
                </c:pt>
                <c:pt idx="4">
                  <c:v>21.577000000000002</c:v>
                </c:pt>
                <c:pt idx="5">
                  <c:v>21.747</c:v>
                </c:pt>
                <c:pt idx="6">
                  <c:v>22.183</c:v>
                </c:pt>
                <c:pt idx="7">
                  <c:v>23.885999999999999</c:v>
                </c:pt>
                <c:pt idx="8">
                  <c:v>27.806999999999999</c:v>
                </c:pt>
                <c:pt idx="9">
                  <c:v>26.117000000000001</c:v>
                </c:pt>
                <c:pt idx="10">
                  <c:v>24.835000000000001</c:v>
                </c:pt>
                <c:pt idx="11">
                  <c:v>23.882999999999999</c:v>
                </c:pt>
                <c:pt idx="12">
                  <c:v>21.728999999999999</c:v>
                </c:pt>
                <c:pt idx="13">
                  <c:v>18.067</c:v>
                </c:pt>
                <c:pt idx="14">
                  <c:v>15.646000000000001</c:v>
                </c:pt>
                <c:pt idx="15">
                  <c:v>14.909000000000001</c:v>
                </c:pt>
                <c:pt idx="16">
                  <c:v>13.250999999999999</c:v>
                </c:pt>
                <c:pt idx="17">
                  <c:v>10.829000000000001</c:v>
                </c:pt>
                <c:pt idx="18">
                  <c:v>11.023999999999999</c:v>
                </c:pt>
                <c:pt idx="19">
                  <c:v>11.27</c:v>
                </c:pt>
                <c:pt idx="20">
                  <c:v>12.805</c:v>
                </c:pt>
                <c:pt idx="21">
                  <c:v>15.608000000000001</c:v>
                </c:pt>
                <c:pt idx="22">
                  <c:v>15.932</c:v>
                </c:pt>
                <c:pt idx="23">
                  <c:v>14.089</c:v>
                </c:pt>
                <c:pt idx="24">
                  <c:v>11.221</c:v>
                </c:pt>
                <c:pt idx="25">
                  <c:v>9.1010000000000009</c:v>
                </c:pt>
                <c:pt idx="26">
                  <c:v>8.3770000000000007</c:v>
                </c:pt>
                <c:pt idx="27">
                  <c:v>6.6820000000000004</c:v>
                </c:pt>
                <c:pt idx="28">
                  <c:v>4.9240000000000004</c:v>
                </c:pt>
                <c:pt idx="29">
                  <c:v>5.3150000000000004</c:v>
                </c:pt>
                <c:pt idx="30">
                  <c:v>5.327</c:v>
                </c:pt>
                <c:pt idx="31">
                  <c:v>8.0619999999999994</c:v>
                </c:pt>
                <c:pt idx="32">
                  <c:v>11.396000000000001</c:v>
                </c:pt>
                <c:pt idx="33">
                  <c:v>14.183999999999999</c:v>
                </c:pt>
                <c:pt idx="34">
                  <c:v>13.941000000000001</c:v>
                </c:pt>
                <c:pt idx="35">
                  <c:v>16.381</c:v>
                </c:pt>
                <c:pt idx="36">
                  <c:v>20.396999999999998</c:v>
                </c:pt>
                <c:pt idx="37">
                  <c:v>17.315999999999999</c:v>
                </c:pt>
                <c:pt idx="38">
                  <c:v>17.535</c:v>
                </c:pt>
                <c:pt idx="39">
                  <c:v>20.315000000000001</c:v>
                </c:pt>
                <c:pt idx="40">
                  <c:v>24.933</c:v>
                </c:pt>
                <c:pt idx="41">
                  <c:v>29.17</c:v>
                </c:pt>
                <c:pt idx="42">
                  <c:v>36.009</c:v>
                </c:pt>
                <c:pt idx="43">
                  <c:v>44.558</c:v>
                </c:pt>
                <c:pt idx="44">
                  <c:v>65.641000000000005</c:v>
                </c:pt>
                <c:pt idx="45">
                  <c:v>91.32</c:v>
                </c:pt>
                <c:pt idx="46">
                  <c:v>83.040999999999997</c:v>
                </c:pt>
                <c:pt idx="47">
                  <c:v>112.51300000000001</c:v>
                </c:pt>
                <c:pt idx="48">
                  <c:v>84.102999999999994</c:v>
                </c:pt>
                <c:pt idx="49">
                  <c:v>80.156000000000006</c:v>
                </c:pt>
                <c:pt idx="50">
                  <c:v>129.89099999999999</c:v>
                </c:pt>
                <c:pt idx="51">
                  <c:v>99.728999999999999</c:v>
                </c:pt>
                <c:pt idx="52">
                  <c:v>93.662000000000006</c:v>
                </c:pt>
                <c:pt idx="53">
                  <c:v>108.203</c:v>
                </c:pt>
                <c:pt idx="54">
                  <c:v>174.37700000000001</c:v>
                </c:pt>
                <c:pt idx="55">
                  <c:v>235.976</c:v>
                </c:pt>
                <c:pt idx="56">
                  <c:v>200.00899999999999</c:v>
                </c:pt>
                <c:pt idx="57">
                  <c:v>133.17599999999999</c:v>
                </c:pt>
                <c:pt idx="58">
                  <c:v>119.303</c:v>
                </c:pt>
                <c:pt idx="59">
                  <c:v>115.26</c:v>
                </c:pt>
                <c:pt idx="60">
                  <c:v>63.146999999999998</c:v>
                </c:pt>
                <c:pt idx="61">
                  <c:v>52.542999999999999</c:v>
                </c:pt>
                <c:pt idx="62">
                  <c:v>44.29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F-4AD5-88FB-7240082033A6}"/>
            </c:ext>
          </c:extLst>
        </c:ser>
        <c:ser>
          <c:idx val="2"/>
          <c:order val="2"/>
          <c:tx>
            <c:strRef>
              <c:f>'G12'!$M$6</c:f>
              <c:strCache>
                <c:ptCount val="1"/>
                <c:pt idx="0">
                  <c:v>Realized import price, average 2010-2017</c:v>
                </c:pt>
              </c:strCache>
            </c:strRef>
          </c:tx>
          <c:spPr>
            <a:ln w="22225" cap="rnd" cmpd="sng" algn="ctr">
              <a:solidFill>
                <a:srgbClr val="F1A7A0"/>
              </a:solidFill>
              <a:prstDash val="sys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'G12'!$M$104:$M$166</c:f>
              <c:numCache>
                <c:formatCode>0.0</c:formatCode>
                <c:ptCount val="63"/>
                <c:pt idx="0">
                  <c:v>26.723211058784969</c:v>
                </c:pt>
                <c:pt idx="1">
                  <c:v>26.723211058784969</c:v>
                </c:pt>
                <c:pt idx="2">
                  <c:v>26.723211058784969</c:v>
                </c:pt>
                <c:pt idx="3">
                  <c:v>26.723211058784969</c:v>
                </c:pt>
                <c:pt idx="4">
                  <c:v>26.723211058784969</c:v>
                </c:pt>
                <c:pt idx="5">
                  <c:v>26.723211058784969</c:v>
                </c:pt>
                <c:pt idx="6">
                  <c:v>26.723211058784969</c:v>
                </c:pt>
                <c:pt idx="7">
                  <c:v>26.723211058784969</c:v>
                </c:pt>
                <c:pt idx="8">
                  <c:v>26.723211058784969</c:v>
                </c:pt>
                <c:pt idx="9">
                  <c:v>26.723211058784969</c:v>
                </c:pt>
                <c:pt idx="10">
                  <c:v>26.723211058784969</c:v>
                </c:pt>
                <c:pt idx="11">
                  <c:v>26.723211058784969</c:v>
                </c:pt>
                <c:pt idx="12">
                  <c:v>26.723211058784969</c:v>
                </c:pt>
                <c:pt idx="13">
                  <c:v>26.723211058784969</c:v>
                </c:pt>
                <c:pt idx="14">
                  <c:v>26.723211058784969</c:v>
                </c:pt>
                <c:pt idx="15">
                  <c:v>26.723211058784969</c:v>
                </c:pt>
                <c:pt idx="16">
                  <c:v>26.723211058784969</c:v>
                </c:pt>
                <c:pt idx="17">
                  <c:v>26.723211058784969</c:v>
                </c:pt>
                <c:pt idx="18">
                  <c:v>26.723211058784969</c:v>
                </c:pt>
                <c:pt idx="19">
                  <c:v>26.723211058784969</c:v>
                </c:pt>
                <c:pt idx="20">
                  <c:v>26.723211058784969</c:v>
                </c:pt>
                <c:pt idx="21">
                  <c:v>26.723211058784969</c:v>
                </c:pt>
                <c:pt idx="22">
                  <c:v>26.723211058784969</c:v>
                </c:pt>
                <c:pt idx="23">
                  <c:v>26.723211058784969</c:v>
                </c:pt>
                <c:pt idx="24">
                  <c:v>26.723211058784969</c:v>
                </c:pt>
                <c:pt idx="25">
                  <c:v>26.723211058784969</c:v>
                </c:pt>
                <c:pt idx="26">
                  <c:v>26.723211058784969</c:v>
                </c:pt>
                <c:pt idx="27">
                  <c:v>26.723211058784969</c:v>
                </c:pt>
                <c:pt idx="28">
                  <c:v>26.723211058784969</c:v>
                </c:pt>
                <c:pt idx="29">
                  <c:v>26.723211058784969</c:v>
                </c:pt>
                <c:pt idx="30">
                  <c:v>26.723211058784969</c:v>
                </c:pt>
                <c:pt idx="31">
                  <c:v>26.723211058784969</c:v>
                </c:pt>
                <c:pt idx="32">
                  <c:v>26.723211058784969</c:v>
                </c:pt>
                <c:pt idx="33">
                  <c:v>26.723211058784969</c:v>
                </c:pt>
                <c:pt idx="34">
                  <c:v>26.723211058784969</c:v>
                </c:pt>
                <c:pt idx="35">
                  <c:v>26.723211058784969</c:v>
                </c:pt>
                <c:pt idx="36">
                  <c:v>26.723211058784969</c:v>
                </c:pt>
                <c:pt idx="37">
                  <c:v>26.723211058784969</c:v>
                </c:pt>
                <c:pt idx="38">
                  <c:v>26.723211058784969</c:v>
                </c:pt>
                <c:pt idx="39">
                  <c:v>26.723211058784969</c:v>
                </c:pt>
                <c:pt idx="40">
                  <c:v>26.723211058784969</c:v>
                </c:pt>
                <c:pt idx="41">
                  <c:v>26.723211058784969</c:v>
                </c:pt>
                <c:pt idx="42">
                  <c:v>26.723211058784969</c:v>
                </c:pt>
                <c:pt idx="43">
                  <c:v>26.723211058784969</c:v>
                </c:pt>
                <c:pt idx="44">
                  <c:v>26.723211058784969</c:v>
                </c:pt>
                <c:pt idx="45">
                  <c:v>26.723211058784969</c:v>
                </c:pt>
                <c:pt idx="46">
                  <c:v>26.723211058784969</c:v>
                </c:pt>
                <c:pt idx="47">
                  <c:v>26.723211058784969</c:v>
                </c:pt>
                <c:pt idx="48">
                  <c:v>26.723211058784969</c:v>
                </c:pt>
                <c:pt idx="49">
                  <c:v>26.723211058784969</c:v>
                </c:pt>
                <c:pt idx="50">
                  <c:v>26.723211058784969</c:v>
                </c:pt>
                <c:pt idx="51">
                  <c:v>26.723211058784969</c:v>
                </c:pt>
                <c:pt idx="52">
                  <c:v>26.723211058784969</c:v>
                </c:pt>
                <c:pt idx="53">
                  <c:v>26.723211058784969</c:v>
                </c:pt>
                <c:pt idx="54">
                  <c:v>26.723211058784969</c:v>
                </c:pt>
                <c:pt idx="55">
                  <c:v>26.723211058784969</c:v>
                </c:pt>
                <c:pt idx="56">
                  <c:v>26.723211058784969</c:v>
                </c:pt>
                <c:pt idx="57">
                  <c:v>26.723211058784969</c:v>
                </c:pt>
                <c:pt idx="58">
                  <c:v>26.723211058784969</c:v>
                </c:pt>
                <c:pt idx="59">
                  <c:v>26.723211058784969</c:v>
                </c:pt>
                <c:pt idx="60">
                  <c:v>26.723211058784969</c:v>
                </c:pt>
                <c:pt idx="61">
                  <c:v>26.723211058784969</c:v>
                </c:pt>
                <c:pt idx="62">
                  <c:v>26.723211058784969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EF-4AD5-88FB-7240082033A6}"/>
            </c:ext>
          </c:extLst>
        </c:ser>
        <c:ser>
          <c:idx val="3"/>
          <c:order val="3"/>
          <c:tx>
            <c:strRef>
              <c:f>'G12'!$N$6</c:f>
              <c:strCache>
                <c:ptCount val="1"/>
                <c:pt idx="0">
                  <c:v>TTF, average 2010-2017</c:v>
                </c:pt>
              </c:strCache>
            </c:strRef>
          </c:tx>
          <c:spPr>
            <a:ln w="22225" cap="rnd" cmpd="sng" algn="ctr">
              <a:solidFill>
                <a:srgbClr val="999BEA"/>
              </a:solidFill>
              <a:prstDash val="sys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'G12'!$J$104:$J$166</c:f>
              <c:strCache>
                <c:ptCount val="63"/>
                <c:pt idx="0">
                  <c:v>2018</c:v>
                </c:pt>
                <c:pt idx="1">
                  <c:v>02/2018</c:v>
                </c:pt>
                <c:pt idx="2">
                  <c:v>03/2018</c:v>
                </c:pt>
                <c:pt idx="3">
                  <c:v>04/2018</c:v>
                </c:pt>
                <c:pt idx="4">
                  <c:v>05/2018</c:v>
                </c:pt>
                <c:pt idx="5">
                  <c:v>06/2018</c:v>
                </c:pt>
                <c:pt idx="6">
                  <c:v>07/2018</c:v>
                </c:pt>
                <c:pt idx="7">
                  <c:v>08/2018</c:v>
                </c:pt>
                <c:pt idx="8">
                  <c:v>09/2018</c:v>
                </c:pt>
                <c:pt idx="9">
                  <c:v>10/2018</c:v>
                </c:pt>
                <c:pt idx="10">
                  <c:v>11/2018</c:v>
                </c:pt>
                <c:pt idx="11">
                  <c:v>12/2018</c:v>
                </c:pt>
                <c:pt idx="12">
                  <c:v>2019</c:v>
                </c:pt>
                <c:pt idx="13">
                  <c:v>02/2019</c:v>
                </c:pt>
                <c:pt idx="14">
                  <c:v>03/2019</c:v>
                </c:pt>
                <c:pt idx="15">
                  <c:v>04/2019</c:v>
                </c:pt>
                <c:pt idx="16">
                  <c:v>05/2019</c:v>
                </c:pt>
                <c:pt idx="17">
                  <c:v>06/2019</c:v>
                </c:pt>
                <c:pt idx="18">
                  <c:v>07/2019</c:v>
                </c:pt>
                <c:pt idx="19">
                  <c:v>08/2019</c:v>
                </c:pt>
                <c:pt idx="20">
                  <c:v>09/2019</c:v>
                </c:pt>
                <c:pt idx="21">
                  <c:v>10/2019</c:v>
                </c:pt>
                <c:pt idx="22">
                  <c:v>11/2019</c:v>
                </c:pt>
                <c:pt idx="23">
                  <c:v>12/2019</c:v>
                </c:pt>
                <c:pt idx="24">
                  <c:v>2020</c:v>
                </c:pt>
                <c:pt idx="25">
                  <c:v>02/2020</c:v>
                </c:pt>
                <c:pt idx="26">
                  <c:v>03/2020</c:v>
                </c:pt>
                <c:pt idx="27">
                  <c:v>04/2020</c:v>
                </c:pt>
                <c:pt idx="28">
                  <c:v>05/2020</c:v>
                </c:pt>
                <c:pt idx="29">
                  <c:v>06/2020</c:v>
                </c:pt>
                <c:pt idx="30">
                  <c:v>07/2020</c:v>
                </c:pt>
                <c:pt idx="31">
                  <c:v>08/2020</c:v>
                </c:pt>
                <c:pt idx="32">
                  <c:v>09/2020</c:v>
                </c:pt>
                <c:pt idx="33">
                  <c:v>10/2020</c:v>
                </c:pt>
                <c:pt idx="34">
                  <c:v>11/2020</c:v>
                </c:pt>
                <c:pt idx="35">
                  <c:v>12/2020</c:v>
                </c:pt>
                <c:pt idx="36">
                  <c:v>2021</c:v>
                </c:pt>
                <c:pt idx="37">
                  <c:v>02/2021</c:v>
                </c:pt>
                <c:pt idx="38">
                  <c:v>03/2021</c:v>
                </c:pt>
                <c:pt idx="39">
                  <c:v>04/2021</c:v>
                </c:pt>
                <c:pt idx="40">
                  <c:v>05/2021</c:v>
                </c:pt>
                <c:pt idx="41">
                  <c:v>06/2021</c:v>
                </c:pt>
                <c:pt idx="42">
                  <c:v>07/2021</c:v>
                </c:pt>
                <c:pt idx="43">
                  <c:v>08/2021</c:v>
                </c:pt>
                <c:pt idx="44">
                  <c:v>09/2021</c:v>
                </c:pt>
                <c:pt idx="45">
                  <c:v>10/2021</c:v>
                </c:pt>
                <c:pt idx="46">
                  <c:v>11/2021</c:v>
                </c:pt>
                <c:pt idx="47">
                  <c:v>12/2021</c:v>
                </c:pt>
                <c:pt idx="48">
                  <c:v>2022</c:v>
                </c:pt>
                <c:pt idx="49">
                  <c:v>02/2022</c:v>
                </c:pt>
                <c:pt idx="50">
                  <c:v>03/2022</c:v>
                </c:pt>
                <c:pt idx="51">
                  <c:v>04/2022</c:v>
                </c:pt>
                <c:pt idx="52">
                  <c:v>05/2022</c:v>
                </c:pt>
                <c:pt idx="53">
                  <c:v>06/2022</c:v>
                </c:pt>
                <c:pt idx="54">
                  <c:v>07/2022</c:v>
                </c:pt>
                <c:pt idx="55">
                  <c:v>08/2022</c:v>
                </c:pt>
                <c:pt idx="56">
                  <c:v>09/2022</c:v>
                </c:pt>
                <c:pt idx="57">
                  <c:v>10/2022</c:v>
                </c:pt>
                <c:pt idx="58">
                  <c:v>11/2022</c:v>
                </c:pt>
                <c:pt idx="59">
                  <c:v>12/2022</c:v>
                </c:pt>
                <c:pt idx="60">
                  <c:v>2023</c:v>
                </c:pt>
                <c:pt idx="61">
                  <c:v>02/2023</c:v>
                </c:pt>
                <c:pt idx="62">
                  <c:v>03/2023</c:v>
                </c:pt>
              </c:strCache>
            </c:strRef>
          </c:cat>
          <c:val>
            <c:numRef>
              <c:f>'G12'!$N$104:$N$166</c:f>
              <c:numCache>
                <c:formatCode>0.0</c:formatCode>
                <c:ptCount val="63"/>
                <c:pt idx="0">
                  <c:v>20.548208333333328</c:v>
                </c:pt>
                <c:pt idx="1">
                  <c:v>20.548208333333328</c:v>
                </c:pt>
                <c:pt idx="2">
                  <c:v>20.548208333333328</c:v>
                </c:pt>
                <c:pt idx="3">
                  <c:v>20.548208333333328</c:v>
                </c:pt>
                <c:pt idx="4">
                  <c:v>20.548208333333328</c:v>
                </c:pt>
                <c:pt idx="5">
                  <c:v>20.548208333333328</c:v>
                </c:pt>
                <c:pt idx="6">
                  <c:v>20.548208333333328</c:v>
                </c:pt>
                <c:pt idx="7">
                  <c:v>20.548208333333328</c:v>
                </c:pt>
                <c:pt idx="8">
                  <c:v>20.548208333333328</c:v>
                </c:pt>
                <c:pt idx="9">
                  <c:v>20.548208333333328</c:v>
                </c:pt>
                <c:pt idx="10">
                  <c:v>20.548208333333328</c:v>
                </c:pt>
                <c:pt idx="11">
                  <c:v>20.548208333333328</c:v>
                </c:pt>
                <c:pt idx="12">
                  <c:v>20.548208333333328</c:v>
                </c:pt>
                <c:pt idx="13">
                  <c:v>20.548208333333328</c:v>
                </c:pt>
                <c:pt idx="14">
                  <c:v>20.548208333333328</c:v>
                </c:pt>
                <c:pt idx="15">
                  <c:v>20.548208333333328</c:v>
                </c:pt>
                <c:pt idx="16">
                  <c:v>20.548208333333328</c:v>
                </c:pt>
                <c:pt idx="17">
                  <c:v>20.548208333333328</c:v>
                </c:pt>
                <c:pt idx="18">
                  <c:v>20.548208333333328</c:v>
                </c:pt>
                <c:pt idx="19">
                  <c:v>20.548208333333328</c:v>
                </c:pt>
                <c:pt idx="20">
                  <c:v>20.548208333333328</c:v>
                </c:pt>
                <c:pt idx="21">
                  <c:v>20.548208333333328</c:v>
                </c:pt>
                <c:pt idx="22">
                  <c:v>20.548208333333328</c:v>
                </c:pt>
                <c:pt idx="23">
                  <c:v>20.548208333333328</c:v>
                </c:pt>
                <c:pt idx="24">
                  <c:v>20.548208333333328</c:v>
                </c:pt>
                <c:pt idx="25">
                  <c:v>20.548208333333328</c:v>
                </c:pt>
                <c:pt idx="26">
                  <c:v>20.548208333333328</c:v>
                </c:pt>
                <c:pt idx="27">
                  <c:v>20.548208333333328</c:v>
                </c:pt>
                <c:pt idx="28">
                  <c:v>20.548208333333328</c:v>
                </c:pt>
                <c:pt idx="29">
                  <c:v>20.548208333333328</c:v>
                </c:pt>
                <c:pt idx="30">
                  <c:v>20.548208333333328</c:v>
                </c:pt>
                <c:pt idx="31">
                  <c:v>20.548208333333328</c:v>
                </c:pt>
                <c:pt idx="32">
                  <c:v>20.548208333333328</c:v>
                </c:pt>
                <c:pt idx="33">
                  <c:v>20.548208333333328</c:v>
                </c:pt>
                <c:pt idx="34">
                  <c:v>20.548208333333328</c:v>
                </c:pt>
                <c:pt idx="35">
                  <c:v>20.548208333333328</c:v>
                </c:pt>
                <c:pt idx="36">
                  <c:v>20.548208333333328</c:v>
                </c:pt>
                <c:pt idx="37">
                  <c:v>20.548208333333328</c:v>
                </c:pt>
                <c:pt idx="38">
                  <c:v>20.548208333333328</c:v>
                </c:pt>
                <c:pt idx="39">
                  <c:v>20.548208333333328</c:v>
                </c:pt>
                <c:pt idx="40">
                  <c:v>20.548208333333328</c:v>
                </c:pt>
                <c:pt idx="41">
                  <c:v>20.548208333333328</c:v>
                </c:pt>
                <c:pt idx="42">
                  <c:v>20.548208333333328</c:v>
                </c:pt>
                <c:pt idx="43">
                  <c:v>20.548208333333328</c:v>
                </c:pt>
                <c:pt idx="44">
                  <c:v>20.548208333333328</c:v>
                </c:pt>
                <c:pt idx="45">
                  <c:v>20.548208333333328</c:v>
                </c:pt>
                <c:pt idx="46">
                  <c:v>20.548208333333328</c:v>
                </c:pt>
                <c:pt idx="47">
                  <c:v>20.548208333333328</c:v>
                </c:pt>
                <c:pt idx="48">
                  <c:v>20.548208333333328</c:v>
                </c:pt>
                <c:pt idx="49">
                  <c:v>20.548208333333328</c:v>
                </c:pt>
                <c:pt idx="50">
                  <c:v>20.548208333333328</c:v>
                </c:pt>
                <c:pt idx="51">
                  <c:v>20.548208333333328</c:v>
                </c:pt>
                <c:pt idx="52">
                  <c:v>20.548208333333328</c:v>
                </c:pt>
                <c:pt idx="53">
                  <c:v>20.548208333333328</c:v>
                </c:pt>
                <c:pt idx="54">
                  <c:v>20.548208333333328</c:v>
                </c:pt>
                <c:pt idx="55">
                  <c:v>20.548208333333328</c:v>
                </c:pt>
                <c:pt idx="56">
                  <c:v>20.548208333333328</c:v>
                </c:pt>
                <c:pt idx="57">
                  <c:v>20.548208333333328</c:v>
                </c:pt>
                <c:pt idx="58">
                  <c:v>20.548208333333328</c:v>
                </c:pt>
                <c:pt idx="59">
                  <c:v>20.548208333333328</c:v>
                </c:pt>
                <c:pt idx="60">
                  <c:v>20.548208333333328</c:v>
                </c:pt>
                <c:pt idx="61">
                  <c:v>20.548208333333328</c:v>
                </c:pt>
                <c:pt idx="62">
                  <c:v>20.548208333333328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EF-4AD5-88FB-724008203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998720"/>
        <c:axId val="248012800"/>
      </c:lineChart>
      <c:catAx>
        <c:axId val="2479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012800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2480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99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'G13'!$P$8</c:f>
              <c:strCache>
                <c:ptCount val="1"/>
                <c:pt idx="0">
                  <c:v>Kavkazské státy</c:v>
                </c:pt>
              </c:strCache>
            </c:strRef>
          </c:tx>
          <c:spPr>
            <a:solidFill>
              <a:srgbClr val="6C6F70"/>
            </a:solidFill>
            <a:ln>
              <a:solidFill>
                <a:srgbClr val="6C6F70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'G13'!$Q$7:$AA$7</c:f>
              <c:strCache>
                <c:ptCount val="11"/>
                <c:pt idx="0">
                  <c:v>Plasty a plastové výrobky</c:v>
                </c:pt>
                <c:pt idx="1">
                  <c:v>Kaučuk a výrobky z něj</c:v>
                </c:pt>
                <c:pt idx="2">
                  <c:v>Sklo a skleněné výrobky</c:v>
                </c:pt>
                <c:pt idx="3">
                  <c:v>Výrobky ze železa nebo oceli</c:v>
                </c:pt>
                <c:pt idx="4">
                  <c:v>Reaktory a kotle</c:v>
                </c:pt>
                <c:pt idx="5">
                  <c:v>Přístr el. Záznamu, reprodukce zvuku a TV obrazu</c:v>
                </c:pt>
                <c:pt idx="6">
                  <c:v>Lokomotivy a vozy</c:v>
                </c:pt>
                <c:pt idx="7">
                  <c:v>Vozidla motorová, traktory a kola</c:v>
                </c:pt>
                <c:pt idx="8">
                  <c:v>Optické přístroje</c:v>
                </c:pt>
                <c:pt idx="9">
                  <c:v>Nábytek, lůžkoviny a svítidla</c:v>
                </c:pt>
                <c:pt idx="10">
                  <c:v>Hračky, hry a sportovní potřeby</c:v>
                </c:pt>
              </c:strCache>
            </c:strRef>
          </c:cat>
          <c:val>
            <c:numRef>
              <c:f>'G13'!$Q$8:$AA$8</c:f>
              <c:numCache>
                <c:formatCode>#,##0.0</c:formatCode>
                <c:ptCount val="11"/>
                <c:pt idx="0">
                  <c:v>0.23178549999999998</c:v>
                </c:pt>
                <c:pt idx="1">
                  <c:v>-3.5378333333333329E-3</c:v>
                </c:pt>
                <c:pt idx="2">
                  <c:v>6.5646416666666679E-2</c:v>
                </c:pt>
                <c:pt idx="3">
                  <c:v>-6.4416666666666789E-4</c:v>
                </c:pt>
                <c:pt idx="4">
                  <c:v>0.86042458333333327</c:v>
                </c:pt>
                <c:pt idx="5">
                  <c:v>2.1991666666666667</c:v>
                </c:pt>
                <c:pt idx="6">
                  <c:v>-9.8950000000000015E-4</c:v>
                </c:pt>
                <c:pt idx="7">
                  <c:v>0.63720016666666668</c:v>
                </c:pt>
                <c:pt idx="8">
                  <c:v>0.14663966666666667</c:v>
                </c:pt>
                <c:pt idx="9">
                  <c:v>5.858416666666668E-3</c:v>
                </c:pt>
                <c:pt idx="10">
                  <c:v>8.3872916666666686E-2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7-40FC-84B2-DD915265425D}"/>
            </c:ext>
          </c:extLst>
        </c:ser>
        <c:ser>
          <c:idx val="1"/>
          <c:order val="1"/>
          <c:tx>
            <c:strRef>
              <c:f>'G13'!$P$9</c:f>
              <c:strCache>
                <c:ptCount val="1"/>
                <c:pt idx="0">
                  <c:v>Centrální Asie</c:v>
                </c:pt>
              </c:strCache>
            </c:strRef>
          </c:tx>
          <c:spPr>
            <a:solidFill>
              <a:srgbClr val="9ACD32"/>
            </a:solidFill>
            <a:ln>
              <a:solidFill>
                <a:srgbClr val="9ACD32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'G13'!$Q$7:$AA$7</c:f>
              <c:strCache>
                <c:ptCount val="11"/>
                <c:pt idx="0">
                  <c:v>Plasty a plastové výrobky</c:v>
                </c:pt>
                <c:pt idx="1">
                  <c:v>Kaučuk a výrobky z něj</c:v>
                </c:pt>
                <c:pt idx="2">
                  <c:v>Sklo a skleněné výrobky</c:v>
                </c:pt>
                <c:pt idx="3">
                  <c:v>Výrobky ze železa nebo oceli</c:v>
                </c:pt>
                <c:pt idx="4">
                  <c:v>Reaktory a kotle</c:v>
                </c:pt>
                <c:pt idx="5">
                  <c:v>Přístr el. Záznamu, reprodukce zvuku a TV obrazu</c:v>
                </c:pt>
                <c:pt idx="6">
                  <c:v>Lokomotivy a vozy</c:v>
                </c:pt>
                <c:pt idx="7">
                  <c:v>Vozidla motorová, traktory a kola</c:v>
                </c:pt>
                <c:pt idx="8">
                  <c:v>Optické přístroje</c:v>
                </c:pt>
                <c:pt idx="9">
                  <c:v>Nábytek, lůžkoviny a svítidla</c:v>
                </c:pt>
                <c:pt idx="10">
                  <c:v>Hračky, hry a sportovní potřeby</c:v>
                </c:pt>
              </c:strCache>
            </c:strRef>
          </c:cat>
          <c:val>
            <c:numRef>
              <c:f>'G13'!$Q$9:$AA$9</c:f>
              <c:numCache>
                <c:formatCode>#,##0.0</c:formatCode>
                <c:ptCount val="11"/>
                <c:pt idx="0">
                  <c:v>0.17903491666666665</c:v>
                </c:pt>
                <c:pt idx="1">
                  <c:v>-6.2851083333333335E-2</c:v>
                </c:pt>
                <c:pt idx="2">
                  <c:v>5.9644999999999997E-2</c:v>
                </c:pt>
                <c:pt idx="3">
                  <c:v>4.3241416666666657E-2</c:v>
                </c:pt>
                <c:pt idx="4">
                  <c:v>2.4162038333333329</c:v>
                </c:pt>
                <c:pt idx="5">
                  <c:v>7.040444833333332</c:v>
                </c:pt>
                <c:pt idx="6">
                  <c:v>5.2560958333333338E-2</c:v>
                </c:pt>
                <c:pt idx="7">
                  <c:v>1.5055534166666669</c:v>
                </c:pt>
                <c:pt idx="8">
                  <c:v>8.4306939393939406E-2</c:v>
                </c:pt>
                <c:pt idx="9">
                  <c:v>-3.2899583333333336E-2</c:v>
                </c:pt>
                <c:pt idx="10">
                  <c:v>0.16225799999999999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7-40FC-84B2-DD915265425D}"/>
            </c:ext>
          </c:extLst>
        </c:ser>
        <c:ser>
          <c:idx val="2"/>
          <c:order val="2"/>
          <c:tx>
            <c:strRef>
              <c:f>'G13'!$P$10</c:f>
              <c:strCache>
                <c:ptCount val="1"/>
                <c:pt idx="0">
                  <c:v>Jihovýchodní Evropa</c:v>
                </c:pt>
              </c:strCache>
            </c:strRef>
          </c:tx>
          <c:spPr>
            <a:solidFill>
              <a:srgbClr val="FFBB00"/>
            </a:solidFill>
            <a:ln>
              <a:solidFill>
                <a:srgbClr val="FFBB00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'G13'!$Q$7:$AA$7</c:f>
              <c:strCache>
                <c:ptCount val="11"/>
                <c:pt idx="0">
                  <c:v>Plasty a plastové výrobky</c:v>
                </c:pt>
                <c:pt idx="1">
                  <c:v>Kaučuk a výrobky z něj</c:v>
                </c:pt>
                <c:pt idx="2">
                  <c:v>Sklo a skleněné výrobky</c:v>
                </c:pt>
                <c:pt idx="3">
                  <c:v>Výrobky ze železa nebo oceli</c:v>
                </c:pt>
                <c:pt idx="4">
                  <c:v>Reaktory a kotle</c:v>
                </c:pt>
                <c:pt idx="5">
                  <c:v>Přístr el. Záznamu, reprodukce zvuku a TV obrazu</c:v>
                </c:pt>
                <c:pt idx="6">
                  <c:v>Lokomotivy a vozy</c:v>
                </c:pt>
                <c:pt idx="7">
                  <c:v>Vozidla motorová, traktory a kola</c:v>
                </c:pt>
                <c:pt idx="8">
                  <c:v>Optické přístroje</c:v>
                </c:pt>
                <c:pt idx="9">
                  <c:v>Nábytek, lůžkoviny a svítidla</c:v>
                </c:pt>
                <c:pt idx="10">
                  <c:v>Hračky, hry a sportovní potřeby</c:v>
                </c:pt>
              </c:strCache>
            </c:strRef>
          </c:cat>
          <c:val>
            <c:numRef>
              <c:f>'G13'!$Q$10:$AA$10</c:f>
              <c:numCache>
                <c:formatCode>#,##0.0</c:formatCode>
                <c:ptCount val="11"/>
                <c:pt idx="0">
                  <c:v>2.2398007500000001</c:v>
                </c:pt>
                <c:pt idx="1">
                  <c:v>1.1600633333333332</c:v>
                </c:pt>
                <c:pt idx="2">
                  <c:v>0.35420216666666671</c:v>
                </c:pt>
                <c:pt idx="3">
                  <c:v>0.72648083333333324</c:v>
                </c:pt>
                <c:pt idx="4">
                  <c:v>5.0838159166666665</c:v>
                </c:pt>
                <c:pt idx="5">
                  <c:v>8.1929765833333335</c:v>
                </c:pt>
                <c:pt idx="6">
                  <c:v>-3.9213416666666667E-2</c:v>
                </c:pt>
                <c:pt idx="7">
                  <c:v>4.9728441666666665</c:v>
                </c:pt>
                <c:pt idx="8">
                  <c:v>-0.11337350000000004</c:v>
                </c:pt>
                <c:pt idx="9">
                  <c:v>0.23655950000000003</c:v>
                </c:pt>
                <c:pt idx="10">
                  <c:v>0.5928329166666666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F7-40FC-84B2-DD915265425D}"/>
            </c:ext>
          </c:extLst>
        </c:ser>
        <c:ser>
          <c:idx val="3"/>
          <c:order val="3"/>
          <c:tx>
            <c:strRef>
              <c:f>'G13'!$P$11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D52B1E"/>
            </a:solidFill>
            <a:ln>
              <a:solidFill>
                <a:srgbClr val="D52B1E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'G13'!$Q$7:$AA$7</c:f>
              <c:strCache>
                <c:ptCount val="11"/>
                <c:pt idx="0">
                  <c:v>Plasty a plastové výrobky</c:v>
                </c:pt>
                <c:pt idx="1">
                  <c:v>Kaučuk a výrobky z něj</c:v>
                </c:pt>
                <c:pt idx="2">
                  <c:v>Sklo a skleněné výrobky</c:v>
                </c:pt>
                <c:pt idx="3">
                  <c:v>Výrobky ze železa nebo oceli</c:v>
                </c:pt>
                <c:pt idx="4">
                  <c:v>Reaktory a kotle</c:v>
                </c:pt>
                <c:pt idx="5">
                  <c:v>Přístr el. Záznamu, reprodukce zvuku a TV obrazu</c:v>
                </c:pt>
                <c:pt idx="6">
                  <c:v>Lokomotivy a vozy</c:v>
                </c:pt>
                <c:pt idx="7">
                  <c:v>Vozidla motorová, traktory a kola</c:v>
                </c:pt>
                <c:pt idx="8">
                  <c:v>Optické přístroje</c:v>
                </c:pt>
                <c:pt idx="9">
                  <c:v>Nábytek, lůžkoviny a svítidla</c:v>
                </c:pt>
                <c:pt idx="10">
                  <c:v>Hračky, hry a sportovní potřeby</c:v>
                </c:pt>
              </c:strCache>
            </c:strRef>
          </c:cat>
          <c:val>
            <c:numRef>
              <c:f>'G13'!$Q$11:$AA$11</c:f>
              <c:numCache>
                <c:formatCode>#,##0.0</c:formatCode>
                <c:ptCount val="11"/>
                <c:pt idx="0">
                  <c:v>0.7720684166666667</c:v>
                </c:pt>
                <c:pt idx="1">
                  <c:v>1.0457183333333333</c:v>
                </c:pt>
                <c:pt idx="2">
                  <c:v>0.10358666666666669</c:v>
                </c:pt>
                <c:pt idx="3">
                  <c:v>0.23738833333333331</c:v>
                </c:pt>
                <c:pt idx="4">
                  <c:v>7.6113740833333328</c:v>
                </c:pt>
                <c:pt idx="5">
                  <c:v>7.0597594166666671</c:v>
                </c:pt>
                <c:pt idx="6">
                  <c:v>0.63801628333333338</c:v>
                </c:pt>
                <c:pt idx="7">
                  <c:v>9.229807833333334</c:v>
                </c:pt>
                <c:pt idx="8">
                  <c:v>2.9014144166666664</c:v>
                </c:pt>
                <c:pt idx="9">
                  <c:v>0.36345633333333333</c:v>
                </c:pt>
                <c:pt idx="10">
                  <c:v>0.27699424999999994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F7-40FC-84B2-DD915265425D}"/>
            </c:ext>
          </c:extLst>
        </c:ser>
        <c:ser>
          <c:idx val="4"/>
          <c:order val="4"/>
          <c:tx>
            <c:strRef>
              <c:f>'G13'!$P$12</c:f>
              <c:strCache>
                <c:ptCount val="1"/>
                <c:pt idx="0">
                  <c:v>Rusko a Bělorusko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1879901960784312E-3"/>
                  <c:y val="-0.13903578431372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A255EB-2AA0-44B1-AA39-B5A281AFA1C6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042647058823516E-2"/>
                      <c:h val="0.1658885620915032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4F7-40FC-84B2-DD915265425D}"/>
                </c:ext>
              </c:extLst>
            </c:dLbl>
            <c:dLbl>
              <c:idx val="1"/>
              <c:layout>
                <c:manualLayout>
                  <c:x val="-2.0753267973856399E-3"/>
                  <c:y val="-0.269770588235293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58E88DD-8A43-4846-9D25-8BACF13DDDE5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764869281045746E-2"/>
                      <c:h val="0.1742516339869281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4F7-40FC-84B2-DD915265425D}"/>
                </c:ext>
              </c:extLst>
            </c:dLbl>
            <c:dLbl>
              <c:idx val="2"/>
              <c:layout>
                <c:manualLayout>
                  <c:x val="6.2255718954248368E-3"/>
                  <c:y val="-9.9606862745097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DA8483C-1C08-4ED7-96E6-7E4218C6E00F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92173202614377"/>
                      <c:h val="0.1659509803921568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4F7-40FC-84B2-DD915265425D}"/>
                </c:ext>
              </c:extLst>
            </c:dLbl>
            <c:dLbl>
              <c:idx val="3"/>
              <c:layout>
                <c:manualLayout>
                  <c:x val="1.4526307189542483E-2"/>
                  <c:y val="-0.236567973856209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6638264-2A23-466B-A9A9-3DFD59E1E259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8643790849673"/>
                      <c:h val="0.15343758169934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4F7-40FC-84B2-DD915265425D}"/>
                </c:ext>
              </c:extLst>
            </c:dLbl>
            <c:dLbl>
              <c:idx val="4"/>
              <c:layout>
                <c:manualLayout>
                  <c:x val="0"/>
                  <c:y val="-0.21581699346405228"/>
                </c:manualLayout>
              </c:layout>
              <c:tx>
                <c:rich>
                  <a:bodyPr/>
                  <a:lstStyle/>
                  <a:p>
                    <a:fld id="{5C10FFF2-A5E2-4D0D-878A-86841449051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4F7-40FC-84B2-DD915265425D}"/>
                </c:ext>
              </c:extLst>
            </c:dLbl>
            <c:dLbl>
              <c:idx val="5"/>
              <c:layout>
                <c:manualLayout>
                  <c:x val="1.2450980392156863E-2"/>
                  <c:y val="-0.176388235294117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EEF4989-B0A1-447E-B107-E334387B7AF1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93807189542483"/>
                      <c:h val="0.2280813725490196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4F7-40FC-84B2-DD915265425D}"/>
                </c:ext>
              </c:extLst>
            </c:dLbl>
            <c:dLbl>
              <c:idx val="6"/>
              <c:layout>
                <c:manualLayout>
                  <c:x val="-1.0375816993464812E-3"/>
                  <c:y val="-8.71566993464051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408A4E5-CE50-44CE-9F48-4CA4862BA98F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46372549019607"/>
                      <c:h val="0.1451993464052287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4F7-40FC-84B2-DD915265425D}"/>
                </c:ext>
              </c:extLst>
            </c:dLbl>
            <c:dLbl>
              <c:idx val="7"/>
              <c:layout>
                <c:manualLayout>
                  <c:x val="2.0751633986927343E-3"/>
                  <c:y val="-0.20751633986928106"/>
                </c:manualLayout>
              </c:layout>
              <c:tx>
                <c:rich>
                  <a:bodyPr/>
                  <a:lstStyle/>
                  <a:p>
                    <a:fld id="{EC9630E7-F599-457C-BAF8-0F5E2A4F3BE6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4F7-40FC-84B2-DD915265425D}"/>
                </c:ext>
              </c:extLst>
            </c:dLbl>
            <c:dLbl>
              <c:idx val="8"/>
              <c:layout>
                <c:manualLayout>
                  <c:x val="-4.1503267973857731E-3"/>
                  <c:y val="-0.112058496732026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3779FD98-91A2-4B91-93EB-119C9E0F2D55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59967320261437E-2"/>
                      <c:h val="0.1493496732026143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4F7-40FC-84B2-DD915265425D}"/>
                </c:ext>
              </c:extLst>
            </c:dLbl>
            <c:dLbl>
              <c:idx val="9"/>
              <c:layout>
                <c:manualLayout>
                  <c:x val="-1.2450980392157016E-2"/>
                  <c:y val="-0.27599640522875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1D70D5B-CEAE-4F51-B9A0-4D8C327B8AFF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1290849673202"/>
                      <c:h val="0.174189215686274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4F7-40FC-84B2-DD915265425D}"/>
                </c:ext>
              </c:extLst>
            </c:dLbl>
            <c:dLbl>
              <c:idx val="10"/>
              <c:layout>
                <c:manualLayout>
                  <c:x val="-8.300571895424989E-3"/>
                  <c:y val="-0.124509150326797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2DAC-6713-49F9-8C6C-0CE1078ACCDF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60931372549018"/>
                      <c:h val="0.194940849673202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4F7-40FC-84B2-DD9152654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'G13'!$Q$7:$AA$7</c:f>
              <c:strCache>
                <c:ptCount val="11"/>
                <c:pt idx="0">
                  <c:v>Plasty a plastové výrobky</c:v>
                </c:pt>
                <c:pt idx="1">
                  <c:v>Kaučuk a výrobky z něj</c:v>
                </c:pt>
                <c:pt idx="2">
                  <c:v>Sklo a skleněné výrobky</c:v>
                </c:pt>
                <c:pt idx="3">
                  <c:v>Výrobky ze železa nebo oceli</c:v>
                </c:pt>
                <c:pt idx="4">
                  <c:v>Reaktory a kotle</c:v>
                </c:pt>
                <c:pt idx="5">
                  <c:v>Přístr el. Záznamu, reprodukce zvuku a TV obrazu</c:v>
                </c:pt>
                <c:pt idx="6">
                  <c:v>Lokomotivy a vozy</c:v>
                </c:pt>
                <c:pt idx="7">
                  <c:v>Vozidla motorová, traktory a kola</c:v>
                </c:pt>
                <c:pt idx="8">
                  <c:v>Optické přístroje</c:v>
                </c:pt>
                <c:pt idx="9">
                  <c:v>Nábytek, lůžkoviny a svítidla</c:v>
                </c:pt>
                <c:pt idx="10">
                  <c:v>Hračky, hry a sportovní potřeby</c:v>
                </c:pt>
              </c:strCache>
            </c:strRef>
          </c:cat>
          <c:val>
            <c:numRef>
              <c:f>'G13'!$Q$12:$AA$12</c:f>
              <c:numCache>
                <c:formatCode>#,##0.0</c:formatCode>
                <c:ptCount val="11"/>
                <c:pt idx="0">
                  <c:v>-1.6587215833333333</c:v>
                </c:pt>
                <c:pt idx="1">
                  <c:v>-0.9923331666666666</c:v>
                </c:pt>
                <c:pt idx="2">
                  <c:v>-0.58160183333333337</c:v>
                </c:pt>
                <c:pt idx="3">
                  <c:v>-1.4844470000000003</c:v>
                </c:pt>
                <c:pt idx="4">
                  <c:v>-19.591024916666669</c:v>
                </c:pt>
                <c:pt idx="5">
                  <c:v>-9.5062076666666666</c:v>
                </c:pt>
                <c:pt idx="6">
                  <c:v>-0.50292791666666659</c:v>
                </c:pt>
                <c:pt idx="7">
                  <c:v>-17.027511250000003</c:v>
                </c:pt>
                <c:pt idx="8">
                  <c:v>-1.1872674166666668</c:v>
                </c:pt>
                <c:pt idx="9">
                  <c:v>-1.0818671666666666</c:v>
                </c:pt>
                <c:pt idx="10">
                  <c:v>-2.6603040833333336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'G13'!$Q$7:$AA$7</c15:f>
                <c15:dlblRangeCache>
                  <c:ptCount val="11"/>
                  <c:pt idx="0">
                    <c:v>Plasty a plastové výrobky</c:v>
                  </c:pt>
                  <c:pt idx="1">
                    <c:v>Kaučuk a výrobky z něj</c:v>
                  </c:pt>
                  <c:pt idx="2">
                    <c:v>Sklo a skleněné výrobky</c:v>
                  </c:pt>
                  <c:pt idx="3">
                    <c:v>Výrobky ze železa nebo oceli</c:v>
                  </c:pt>
                  <c:pt idx="4">
                    <c:v>Reaktory a kotle</c:v>
                  </c:pt>
                  <c:pt idx="5">
                    <c:v>Přístr el. Záznamu, reprodukce zvuku a TV obrazu</c:v>
                  </c:pt>
                  <c:pt idx="6">
                    <c:v>Lokomotivy a vozy</c:v>
                  </c:pt>
                  <c:pt idx="7">
                    <c:v>Vozidla motorová, traktory a kola</c:v>
                  </c:pt>
                  <c:pt idx="8">
                    <c:v>Optické přístroje</c:v>
                  </c:pt>
                  <c:pt idx="9">
                    <c:v>Nábytek, lůžkoviny a svítidla</c:v>
                  </c:pt>
                  <c:pt idx="10">
                    <c:v>Hračky, hry a sportovní potřeby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4F7-40FC-84B2-DD91526542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737344"/>
        <c:axId val="247755520"/>
      </c:barChart>
      <c:catAx>
        <c:axId val="247737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247755520"/>
        <c:crosses val="autoZero"/>
        <c:auto val="1"/>
        <c:lblAlgn val="ctr"/>
        <c:lblOffset val="100"/>
        <c:tickLblSkip val="1"/>
        <c:noMultiLvlLbl val="0"/>
      </c:catAx>
      <c:valAx>
        <c:axId val="2477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7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'G13'!$O$8</c:f>
              <c:strCache>
                <c:ptCount val="1"/>
                <c:pt idx="0">
                  <c:v>Caucasus countries</c:v>
                </c:pt>
              </c:strCache>
            </c:strRef>
          </c:tx>
          <c:spPr>
            <a:solidFill>
              <a:srgbClr val="6C6F70"/>
            </a:solidFill>
            <a:ln>
              <a:solidFill>
                <a:srgbClr val="6C6F70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'G13'!$Q$6:$AA$6</c:f>
              <c:strCache>
                <c:ptCount val="11"/>
                <c:pt idx="0">
                  <c:v>Plastics and plastic products</c:v>
                </c:pt>
                <c:pt idx="1">
                  <c:v>Rubber and products made from it</c:v>
                </c:pt>
                <c:pt idx="2">
                  <c:v>Glass and glass products</c:v>
                </c:pt>
                <c:pt idx="3">
                  <c:v>Products from iron or steel</c:v>
                </c:pt>
                <c:pt idx="4">
                  <c:v>Reactors and boilers</c:v>
                </c:pt>
                <c:pt idx="5">
                  <c:v>Electronic instruments for recording and reproducing sound and TV images</c:v>
                </c:pt>
                <c:pt idx="6">
                  <c:v>Locomotives and rolling stock</c:v>
                </c:pt>
                <c:pt idx="7">
                  <c:v>Motor vehicles, tractors and bikes</c:v>
                </c:pt>
                <c:pt idx="8">
                  <c:v>Optical devices</c:v>
                </c:pt>
                <c:pt idx="9">
                  <c:v>Furniture, bedding and lighting</c:v>
                </c:pt>
                <c:pt idx="10">
                  <c:v>Toys, games and sports products</c:v>
                </c:pt>
              </c:strCache>
            </c:strRef>
          </c:cat>
          <c:val>
            <c:numRef>
              <c:f>'G13'!$Q$8:$AA$8</c:f>
              <c:numCache>
                <c:formatCode>#,##0.0</c:formatCode>
                <c:ptCount val="11"/>
                <c:pt idx="0">
                  <c:v>0.23178549999999998</c:v>
                </c:pt>
                <c:pt idx="1">
                  <c:v>-3.5378333333333329E-3</c:v>
                </c:pt>
                <c:pt idx="2">
                  <c:v>6.5646416666666679E-2</c:v>
                </c:pt>
                <c:pt idx="3">
                  <c:v>-6.4416666666666789E-4</c:v>
                </c:pt>
                <c:pt idx="4">
                  <c:v>0.86042458333333327</c:v>
                </c:pt>
                <c:pt idx="5">
                  <c:v>2.1991666666666667</c:v>
                </c:pt>
                <c:pt idx="6">
                  <c:v>-9.8950000000000015E-4</c:v>
                </c:pt>
                <c:pt idx="7">
                  <c:v>0.63720016666666668</c:v>
                </c:pt>
                <c:pt idx="8">
                  <c:v>0.14663966666666667</c:v>
                </c:pt>
                <c:pt idx="9">
                  <c:v>5.858416666666668E-3</c:v>
                </c:pt>
                <c:pt idx="10">
                  <c:v>8.3872916666666686E-2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A-43D3-A500-D259E4043B07}"/>
            </c:ext>
          </c:extLst>
        </c:ser>
        <c:ser>
          <c:idx val="1"/>
          <c:order val="1"/>
          <c:tx>
            <c:strRef>
              <c:f>'G13'!$O$9</c:f>
              <c:strCache>
                <c:ptCount val="1"/>
                <c:pt idx="0">
                  <c:v>Central Asia</c:v>
                </c:pt>
              </c:strCache>
            </c:strRef>
          </c:tx>
          <c:spPr>
            <a:solidFill>
              <a:srgbClr val="9ACD32"/>
            </a:solidFill>
            <a:ln>
              <a:solidFill>
                <a:srgbClr val="9ACD32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'G13'!$Q$6:$AA$6</c:f>
              <c:strCache>
                <c:ptCount val="11"/>
                <c:pt idx="0">
                  <c:v>Plastics and plastic products</c:v>
                </c:pt>
                <c:pt idx="1">
                  <c:v>Rubber and products made from it</c:v>
                </c:pt>
                <c:pt idx="2">
                  <c:v>Glass and glass products</c:v>
                </c:pt>
                <c:pt idx="3">
                  <c:v>Products from iron or steel</c:v>
                </c:pt>
                <c:pt idx="4">
                  <c:v>Reactors and boilers</c:v>
                </c:pt>
                <c:pt idx="5">
                  <c:v>Electronic instruments for recording and reproducing sound and TV images</c:v>
                </c:pt>
                <c:pt idx="6">
                  <c:v>Locomotives and rolling stock</c:v>
                </c:pt>
                <c:pt idx="7">
                  <c:v>Motor vehicles, tractors and bikes</c:v>
                </c:pt>
                <c:pt idx="8">
                  <c:v>Optical devices</c:v>
                </c:pt>
                <c:pt idx="9">
                  <c:v>Furniture, bedding and lighting</c:v>
                </c:pt>
                <c:pt idx="10">
                  <c:v>Toys, games and sports products</c:v>
                </c:pt>
              </c:strCache>
            </c:strRef>
          </c:cat>
          <c:val>
            <c:numRef>
              <c:f>'G13'!$Q$9:$AA$9</c:f>
              <c:numCache>
                <c:formatCode>#,##0.0</c:formatCode>
                <c:ptCount val="11"/>
                <c:pt idx="0">
                  <c:v>0.17903491666666665</c:v>
                </c:pt>
                <c:pt idx="1">
                  <c:v>-6.2851083333333335E-2</c:v>
                </c:pt>
                <c:pt idx="2">
                  <c:v>5.9644999999999997E-2</c:v>
                </c:pt>
                <c:pt idx="3">
                  <c:v>4.3241416666666657E-2</c:v>
                </c:pt>
                <c:pt idx="4">
                  <c:v>2.4162038333333329</c:v>
                </c:pt>
                <c:pt idx="5">
                  <c:v>7.040444833333332</c:v>
                </c:pt>
                <c:pt idx="6">
                  <c:v>5.2560958333333338E-2</c:v>
                </c:pt>
                <c:pt idx="7">
                  <c:v>1.5055534166666669</c:v>
                </c:pt>
                <c:pt idx="8">
                  <c:v>8.4306939393939406E-2</c:v>
                </c:pt>
                <c:pt idx="9">
                  <c:v>-3.2899583333333336E-2</c:v>
                </c:pt>
                <c:pt idx="10">
                  <c:v>0.16225799999999999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A-43D3-A500-D259E4043B07}"/>
            </c:ext>
          </c:extLst>
        </c:ser>
        <c:ser>
          <c:idx val="2"/>
          <c:order val="2"/>
          <c:tx>
            <c:strRef>
              <c:f>'G13'!$O$10</c:f>
              <c:strCache>
                <c:ptCount val="1"/>
                <c:pt idx="0">
                  <c:v>Southeast Europe</c:v>
                </c:pt>
              </c:strCache>
            </c:strRef>
          </c:tx>
          <c:spPr>
            <a:solidFill>
              <a:srgbClr val="FFBB00"/>
            </a:solidFill>
            <a:ln>
              <a:solidFill>
                <a:srgbClr val="FFBB00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'G13'!$Q$6:$AA$6</c:f>
              <c:strCache>
                <c:ptCount val="11"/>
                <c:pt idx="0">
                  <c:v>Plastics and plastic products</c:v>
                </c:pt>
                <c:pt idx="1">
                  <c:v>Rubber and products made from it</c:v>
                </c:pt>
                <c:pt idx="2">
                  <c:v>Glass and glass products</c:v>
                </c:pt>
                <c:pt idx="3">
                  <c:v>Products from iron or steel</c:v>
                </c:pt>
                <c:pt idx="4">
                  <c:v>Reactors and boilers</c:v>
                </c:pt>
                <c:pt idx="5">
                  <c:v>Electronic instruments for recording and reproducing sound and TV images</c:v>
                </c:pt>
                <c:pt idx="6">
                  <c:v>Locomotives and rolling stock</c:v>
                </c:pt>
                <c:pt idx="7">
                  <c:v>Motor vehicles, tractors and bikes</c:v>
                </c:pt>
                <c:pt idx="8">
                  <c:v>Optical devices</c:v>
                </c:pt>
                <c:pt idx="9">
                  <c:v>Furniture, bedding and lighting</c:v>
                </c:pt>
                <c:pt idx="10">
                  <c:v>Toys, games and sports products</c:v>
                </c:pt>
              </c:strCache>
            </c:strRef>
          </c:cat>
          <c:val>
            <c:numRef>
              <c:f>'G13'!$Q$10:$AA$10</c:f>
              <c:numCache>
                <c:formatCode>#,##0.0</c:formatCode>
                <c:ptCount val="11"/>
                <c:pt idx="0">
                  <c:v>2.2398007500000001</c:v>
                </c:pt>
                <c:pt idx="1">
                  <c:v>1.1600633333333332</c:v>
                </c:pt>
                <c:pt idx="2">
                  <c:v>0.35420216666666671</c:v>
                </c:pt>
                <c:pt idx="3">
                  <c:v>0.72648083333333324</c:v>
                </c:pt>
                <c:pt idx="4">
                  <c:v>5.0838159166666665</c:v>
                </c:pt>
                <c:pt idx="5">
                  <c:v>8.1929765833333335</c:v>
                </c:pt>
                <c:pt idx="6">
                  <c:v>-3.9213416666666667E-2</c:v>
                </c:pt>
                <c:pt idx="7">
                  <c:v>4.9728441666666665</c:v>
                </c:pt>
                <c:pt idx="8">
                  <c:v>-0.11337350000000004</c:v>
                </c:pt>
                <c:pt idx="9">
                  <c:v>0.23655950000000003</c:v>
                </c:pt>
                <c:pt idx="10">
                  <c:v>0.5928329166666666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A-43D3-A500-D259E4043B07}"/>
            </c:ext>
          </c:extLst>
        </c:ser>
        <c:ser>
          <c:idx val="3"/>
          <c:order val="3"/>
          <c:tx>
            <c:strRef>
              <c:f>'G13'!$O$11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52B1E"/>
            </a:solidFill>
            <a:ln>
              <a:solidFill>
                <a:srgbClr val="D52B1E"/>
              </a:solidFill>
            </a:ln>
            <a:effectLst/>
          </c:spPr>
          <c:invertIfNegative val="0"/>
          <c:dLbls>
            <c:delete val="1"/>
          </c:dLbls>
          <c:cat>
            <c:strRef>
              <c:f>'G13'!$Q$6:$AA$6</c:f>
              <c:strCache>
                <c:ptCount val="11"/>
                <c:pt idx="0">
                  <c:v>Plastics and plastic products</c:v>
                </c:pt>
                <c:pt idx="1">
                  <c:v>Rubber and products made from it</c:v>
                </c:pt>
                <c:pt idx="2">
                  <c:v>Glass and glass products</c:v>
                </c:pt>
                <c:pt idx="3">
                  <c:v>Products from iron or steel</c:v>
                </c:pt>
                <c:pt idx="4">
                  <c:v>Reactors and boilers</c:v>
                </c:pt>
                <c:pt idx="5">
                  <c:v>Electronic instruments for recording and reproducing sound and TV images</c:v>
                </c:pt>
                <c:pt idx="6">
                  <c:v>Locomotives and rolling stock</c:v>
                </c:pt>
                <c:pt idx="7">
                  <c:v>Motor vehicles, tractors and bikes</c:v>
                </c:pt>
                <c:pt idx="8">
                  <c:v>Optical devices</c:v>
                </c:pt>
                <c:pt idx="9">
                  <c:v>Furniture, bedding and lighting</c:v>
                </c:pt>
                <c:pt idx="10">
                  <c:v>Toys, games and sports products</c:v>
                </c:pt>
              </c:strCache>
            </c:strRef>
          </c:cat>
          <c:val>
            <c:numRef>
              <c:f>'G13'!$Q$11:$AA$11</c:f>
              <c:numCache>
                <c:formatCode>#,##0.0</c:formatCode>
                <c:ptCount val="11"/>
                <c:pt idx="0">
                  <c:v>0.7720684166666667</c:v>
                </c:pt>
                <c:pt idx="1">
                  <c:v>1.0457183333333333</c:v>
                </c:pt>
                <c:pt idx="2">
                  <c:v>0.10358666666666669</c:v>
                </c:pt>
                <c:pt idx="3">
                  <c:v>0.23738833333333331</c:v>
                </c:pt>
                <c:pt idx="4">
                  <c:v>7.6113740833333328</c:v>
                </c:pt>
                <c:pt idx="5">
                  <c:v>7.0597594166666671</c:v>
                </c:pt>
                <c:pt idx="6">
                  <c:v>0.63801628333333338</c:v>
                </c:pt>
                <c:pt idx="7">
                  <c:v>9.229807833333334</c:v>
                </c:pt>
                <c:pt idx="8">
                  <c:v>2.9014144166666664</c:v>
                </c:pt>
                <c:pt idx="9">
                  <c:v>0.36345633333333333</c:v>
                </c:pt>
                <c:pt idx="10">
                  <c:v>0.27699424999999994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A-43D3-A500-D259E4043B07}"/>
            </c:ext>
          </c:extLst>
        </c:ser>
        <c:ser>
          <c:idx val="4"/>
          <c:order val="4"/>
          <c:tx>
            <c:strRef>
              <c:f>'G13'!$O$12</c:f>
              <c:strCache>
                <c:ptCount val="1"/>
                <c:pt idx="0">
                  <c:v>Russia and Belarus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2257428860430939E-2"/>
                  <c:y val="-0.13903578431372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DBBD989-D935-4287-8B26-C7C283EEEF56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18152438752853"/>
                      <c:h val="0.1658885620915032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C0A-43D3-A500-D259E4043B07}"/>
                </c:ext>
              </c:extLst>
            </c:dLbl>
            <c:dLbl>
              <c:idx val="1"/>
              <c:layout>
                <c:manualLayout>
                  <c:x val="6.0040429910982384E-3"/>
                  <c:y val="-0.269770588235293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8093617-B797-4346-8EF0-22763CE93B2B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9236088580135"/>
                      <c:h val="0.1742516339869281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C0A-43D3-A500-D259E4043B07}"/>
                </c:ext>
              </c:extLst>
            </c:dLbl>
            <c:dLbl>
              <c:idx val="2"/>
              <c:layout>
                <c:manualLayout>
                  <c:x val="6.2255718954248368E-3"/>
                  <c:y val="-9.9606862745097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3F5C610C-4EC6-4B75-8825-E7D496E9A728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92173202614377"/>
                      <c:h val="0.1659509803921568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C0A-43D3-A500-D259E4043B07}"/>
                </c:ext>
              </c:extLst>
            </c:dLbl>
            <c:dLbl>
              <c:idx val="3"/>
              <c:layout>
                <c:manualLayout>
                  <c:x val="1.4526307189542483E-2"/>
                  <c:y val="-0.236567973856209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CF16BB8-83E3-4813-8870-F4E123A54BE8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8643790849673"/>
                      <c:h val="0.15343758169934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C0A-43D3-A500-D259E4043B07}"/>
                </c:ext>
              </c:extLst>
            </c:dLbl>
            <c:dLbl>
              <c:idx val="4"/>
              <c:layout>
                <c:manualLayout>
                  <c:x val="-7.4059788300179287E-17"/>
                  <c:y val="-0.22826764705882352"/>
                </c:manualLayout>
              </c:layout>
              <c:tx>
                <c:rich>
                  <a:bodyPr/>
                  <a:lstStyle/>
                  <a:p>
                    <a:fld id="{2E573E1F-639C-4C2C-A5E5-2EA65F7A126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C0A-43D3-A500-D259E4043B07}"/>
                </c:ext>
              </c:extLst>
            </c:dLbl>
            <c:dLbl>
              <c:idx val="5"/>
              <c:layout>
                <c:manualLayout>
                  <c:x val="1.7500533294951159E-2"/>
                  <c:y val="-0.176388235294117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7947D1D-855A-4542-AF06-2CA8C2221CE7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03717770101342"/>
                      <c:h val="0.2280813725490196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C0A-43D3-A500-D259E4043B07}"/>
                </c:ext>
              </c:extLst>
            </c:dLbl>
            <c:dLbl>
              <c:idx val="6"/>
              <c:layout>
                <c:manualLayout>
                  <c:x val="6.031819622836691E-3"/>
                  <c:y val="-8.71566993464051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20DED2C-5705-4AF8-8BF0-A7A01ED7F6EF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60252813456242"/>
                      <c:h val="0.1451993464052287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C0A-43D3-A500-D259E4043B07}"/>
                </c:ext>
              </c:extLst>
            </c:dLbl>
            <c:dLbl>
              <c:idx val="7"/>
              <c:layout>
                <c:manualLayout>
                  <c:x val="-8.0240153074672849E-3"/>
                  <c:y val="-0.20751633986928106"/>
                </c:manualLayout>
              </c:layout>
              <c:tx>
                <c:rich>
                  <a:bodyPr/>
                  <a:lstStyle/>
                  <a:p>
                    <a:fld id="{89F0FFC8-ACB8-45EA-AFE9-1A4C12A7A9FB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79575802685904"/>
                      <c:h val="9.832124183006535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C0A-43D3-A500-D259E4043B07}"/>
                </c:ext>
              </c:extLst>
            </c:dLbl>
            <c:dLbl>
              <c:idx val="8"/>
              <c:layout>
                <c:manualLayout>
                  <c:x val="-4.1503267973857731E-3"/>
                  <c:y val="-0.112058496732026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2C01677-7BCE-4A47-AE3A-7FA7901A9254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59967320261437E-2"/>
                      <c:h val="0.1493496732026143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C0A-43D3-A500-D259E4043B07}"/>
                </c:ext>
              </c:extLst>
            </c:dLbl>
            <c:dLbl>
              <c:idx val="9"/>
              <c:layout>
                <c:manualLayout>
                  <c:x val="-1.2450980392157016E-2"/>
                  <c:y val="-0.27599640522875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71EAFC7-CFD5-40C1-BEA2-C01BFFAB3F03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1290849673202"/>
                      <c:h val="0.174189215686274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C0A-43D3-A500-D259E4043B07}"/>
                </c:ext>
              </c:extLst>
            </c:dLbl>
            <c:dLbl>
              <c:idx val="10"/>
              <c:layout>
                <c:manualLayout>
                  <c:x val="-8.300571895424989E-3"/>
                  <c:y val="-0.1245091503267973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2E5877B-4D58-4B9D-8D47-DE93B819582B}" type="CELLRANGE">
                      <a:rPr lang="en-US"/>
                      <a:pPr>
                        <a:defRPr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[OBLAST BUNĚK]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60931372549018"/>
                      <c:h val="0.194940849673202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C0A-43D3-A500-D259E4043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'G13'!$Q$6:$AA$6</c:f>
              <c:strCache>
                <c:ptCount val="11"/>
                <c:pt idx="0">
                  <c:v>Plastics and plastic products</c:v>
                </c:pt>
                <c:pt idx="1">
                  <c:v>Rubber and products made from it</c:v>
                </c:pt>
                <c:pt idx="2">
                  <c:v>Glass and glass products</c:v>
                </c:pt>
                <c:pt idx="3">
                  <c:v>Products from iron or steel</c:v>
                </c:pt>
                <c:pt idx="4">
                  <c:v>Reactors and boilers</c:v>
                </c:pt>
                <c:pt idx="5">
                  <c:v>Electronic instruments for recording and reproducing sound and TV images</c:v>
                </c:pt>
                <c:pt idx="6">
                  <c:v>Locomotives and rolling stock</c:v>
                </c:pt>
                <c:pt idx="7">
                  <c:v>Motor vehicles, tractors and bikes</c:v>
                </c:pt>
                <c:pt idx="8">
                  <c:v>Optical devices</c:v>
                </c:pt>
                <c:pt idx="9">
                  <c:v>Furniture, bedding and lighting</c:v>
                </c:pt>
                <c:pt idx="10">
                  <c:v>Toys, games and sports products</c:v>
                </c:pt>
              </c:strCache>
            </c:strRef>
          </c:cat>
          <c:val>
            <c:numRef>
              <c:f>'G13'!$Q$12:$AA$12</c:f>
              <c:numCache>
                <c:formatCode>#,##0.0</c:formatCode>
                <c:ptCount val="11"/>
                <c:pt idx="0">
                  <c:v>-1.6587215833333333</c:v>
                </c:pt>
                <c:pt idx="1">
                  <c:v>-0.9923331666666666</c:v>
                </c:pt>
                <c:pt idx="2">
                  <c:v>-0.58160183333333337</c:v>
                </c:pt>
                <c:pt idx="3">
                  <c:v>-1.4844470000000003</c:v>
                </c:pt>
                <c:pt idx="4">
                  <c:v>-19.591024916666669</c:v>
                </c:pt>
                <c:pt idx="5">
                  <c:v>-9.5062076666666666</c:v>
                </c:pt>
                <c:pt idx="6">
                  <c:v>-0.50292791666666659</c:v>
                </c:pt>
                <c:pt idx="7">
                  <c:v>-17.027511250000003</c:v>
                </c:pt>
                <c:pt idx="8">
                  <c:v>-1.1872674166666668</c:v>
                </c:pt>
                <c:pt idx="9">
                  <c:v>-1.0818671666666666</c:v>
                </c:pt>
                <c:pt idx="10">
                  <c:v>-2.6603040833333336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'G13'!$Q$6:$AA$6</c15:f>
                <c15:dlblRangeCache>
                  <c:ptCount val="11"/>
                  <c:pt idx="0">
                    <c:v>Plastics and plastic products</c:v>
                  </c:pt>
                  <c:pt idx="1">
                    <c:v>Rubber and products made from it</c:v>
                  </c:pt>
                  <c:pt idx="2">
                    <c:v>Glass and glass products</c:v>
                  </c:pt>
                  <c:pt idx="3">
                    <c:v>Products from iron or steel</c:v>
                  </c:pt>
                  <c:pt idx="4">
                    <c:v>Reactors and boilers</c:v>
                  </c:pt>
                  <c:pt idx="5">
                    <c:v>Electronic instruments for recording and reproducing sound and TV images</c:v>
                  </c:pt>
                  <c:pt idx="6">
                    <c:v>Locomotives and rolling stock</c:v>
                  </c:pt>
                  <c:pt idx="7">
                    <c:v>Motor vehicles, tractors and bikes</c:v>
                  </c:pt>
                  <c:pt idx="8">
                    <c:v>Optical devices</c:v>
                  </c:pt>
                  <c:pt idx="9">
                    <c:v>Furniture, bedding and lighting</c:v>
                  </c:pt>
                  <c:pt idx="10">
                    <c:v>Toys, games and sports products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0C0A-43D3-A500-D259E4043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983104"/>
        <c:axId val="247890688"/>
      </c:barChart>
      <c:catAx>
        <c:axId val="24798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247890688"/>
        <c:crosses val="autoZero"/>
        <c:auto val="1"/>
        <c:lblAlgn val="ctr"/>
        <c:lblOffset val="100"/>
        <c:tickLblSkip val="1"/>
        <c:noMultiLvlLbl val="0"/>
      </c:catAx>
      <c:valAx>
        <c:axId val="2478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798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7510288065844E-2"/>
          <c:y val="4.3798595435164282E-2"/>
          <c:w val="0.88644999999999996"/>
          <c:h val="0.664631615249561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'G14'!$P$8</c:f>
              <c:strCache>
                <c:ptCount val="1"/>
                <c:pt idx="0">
                  <c:v>Výrobní 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'G14'!$Q$8:$AI$8</c:f>
              <c:numCache>
                <c:formatCode>General</c:formatCode>
                <c:ptCount val="19"/>
                <c:pt idx="0">
                  <c:v>66</c:v>
                </c:pt>
                <c:pt idx="1">
                  <c:v>18</c:v>
                </c:pt>
                <c:pt idx="2">
                  <c:v>23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16</c:v>
                </c:pt>
                <c:pt idx="7">
                  <c:v>11</c:v>
                </c:pt>
                <c:pt idx="8">
                  <c:v>15</c:v>
                </c:pt>
                <c:pt idx="9">
                  <c:v>25</c:v>
                </c:pt>
                <c:pt idx="10">
                  <c:v>29</c:v>
                </c:pt>
                <c:pt idx="11">
                  <c:v>31</c:v>
                </c:pt>
                <c:pt idx="12">
                  <c:v>38</c:v>
                </c:pt>
                <c:pt idx="13">
                  <c:v>43</c:v>
                </c:pt>
                <c:pt idx="14">
                  <c:v>42</c:v>
                </c:pt>
                <c:pt idx="15">
                  <c:v>43</c:v>
                </c:pt>
                <c:pt idx="16">
                  <c:v>39</c:v>
                </c:pt>
                <c:pt idx="17">
                  <c:v>40</c:v>
                </c:pt>
                <c:pt idx="1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B-4E32-AADC-2AF71EF937F7}"/>
            </c:ext>
          </c:extLst>
        </c:ser>
        <c:ser>
          <c:idx val="2"/>
          <c:order val="2"/>
          <c:tx>
            <c:strRef>
              <c:f>'G14'!$P$9</c:f>
              <c:strCache>
                <c:ptCount val="1"/>
                <c:pt idx="0">
                  <c:v>Opravy a údržba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'G14'!$Q$9:$AI$9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-2</c:v>
                </c:pt>
                <c:pt idx="12">
                  <c:v>-7</c:v>
                </c:pt>
                <c:pt idx="13">
                  <c:v>-2</c:v>
                </c:pt>
                <c:pt idx="14">
                  <c:v>-1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B-4E32-AADC-2AF71EF937F7}"/>
            </c:ext>
          </c:extLst>
        </c:ser>
        <c:ser>
          <c:idx val="3"/>
          <c:order val="3"/>
          <c:tx>
            <c:strRef>
              <c:f>'G14'!$P$10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'G14'!$Q$10:$AI$10</c:f>
              <c:numCache>
                <c:formatCode>General</c:formatCode>
                <c:ptCount val="19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26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10</c:v>
                </c:pt>
                <c:pt idx="10">
                  <c:v>13</c:v>
                </c:pt>
                <c:pt idx="11">
                  <c:v>23</c:v>
                </c:pt>
                <c:pt idx="12">
                  <c:v>30</c:v>
                </c:pt>
                <c:pt idx="13">
                  <c:v>33</c:v>
                </c:pt>
                <c:pt idx="14">
                  <c:v>35</c:v>
                </c:pt>
                <c:pt idx="15">
                  <c:v>23</c:v>
                </c:pt>
                <c:pt idx="16">
                  <c:v>20</c:v>
                </c:pt>
                <c:pt idx="17">
                  <c:v>13</c:v>
                </c:pt>
                <c:pt idx="18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B-4E32-AADC-2AF71EF937F7}"/>
            </c:ext>
          </c:extLst>
        </c:ser>
        <c:ser>
          <c:idx val="4"/>
          <c:order val="4"/>
          <c:tx>
            <c:strRef>
              <c:f>'G14'!$P$11</c:f>
              <c:strCache>
                <c:ptCount val="1"/>
                <c:pt idx="0">
                  <c:v>Cestovní ruch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'G14'!$Q$11:$AI$11</c:f>
              <c:numCache>
                <c:formatCode>General</c:formatCode>
                <c:ptCount val="19"/>
                <c:pt idx="0">
                  <c:v>49</c:v>
                </c:pt>
                <c:pt idx="1">
                  <c:v>55</c:v>
                </c:pt>
                <c:pt idx="2">
                  <c:v>67</c:v>
                </c:pt>
                <c:pt idx="3">
                  <c:v>64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  <c:pt idx="7">
                  <c:v>59</c:v>
                </c:pt>
                <c:pt idx="8">
                  <c:v>58</c:v>
                </c:pt>
                <c:pt idx="9">
                  <c:v>47</c:v>
                </c:pt>
                <c:pt idx="10">
                  <c:v>35</c:v>
                </c:pt>
                <c:pt idx="11">
                  <c:v>32</c:v>
                </c:pt>
                <c:pt idx="12">
                  <c:v>34</c:v>
                </c:pt>
                <c:pt idx="13">
                  <c:v>35</c:v>
                </c:pt>
                <c:pt idx="14">
                  <c:v>32</c:v>
                </c:pt>
                <c:pt idx="15">
                  <c:v>32</c:v>
                </c:pt>
                <c:pt idx="16">
                  <c:v>5</c:v>
                </c:pt>
                <c:pt idx="17">
                  <c:v>-3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B-4E32-AADC-2AF71EF937F7}"/>
            </c:ext>
          </c:extLst>
        </c:ser>
        <c:ser>
          <c:idx val="5"/>
          <c:order val="5"/>
          <c:tx>
            <c:strRef>
              <c:f>'G14'!$P$12</c:f>
              <c:strCache>
                <c:ptCount val="1"/>
                <c:pt idx="0">
                  <c:v>Stavební práce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'G14'!$Q$12:$AI$12</c:f>
              <c:numCache>
                <c:formatCode>General</c:formatCode>
                <c:ptCount val="19"/>
                <c:pt idx="0">
                  <c:v>-2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B-4E32-AADC-2AF71EF937F7}"/>
            </c:ext>
          </c:extLst>
        </c:ser>
        <c:ser>
          <c:idx val="6"/>
          <c:order val="6"/>
          <c:tx>
            <c:strRef>
              <c:f>'G14'!$P$13</c:f>
              <c:strCache>
                <c:ptCount val="1"/>
                <c:pt idx="0">
                  <c:v>Pojišť., fin. a duš. vl.</c:v>
                </c:pt>
              </c:strCache>
            </c:strRef>
          </c:tx>
          <c:spPr>
            <a:solidFill>
              <a:srgbClr val="6C6F70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'G14'!$Q$13:$AI$13</c:f>
              <c:numCache>
                <c:formatCode>General</c:formatCode>
                <c:ptCount val="19"/>
                <c:pt idx="0">
                  <c:v>-25</c:v>
                </c:pt>
                <c:pt idx="1">
                  <c:v>-33</c:v>
                </c:pt>
                <c:pt idx="2">
                  <c:v>-39</c:v>
                </c:pt>
                <c:pt idx="3">
                  <c:v>-34</c:v>
                </c:pt>
                <c:pt idx="4">
                  <c:v>-30</c:v>
                </c:pt>
                <c:pt idx="5">
                  <c:v>-28</c:v>
                </c:pt>
                <c:pt idx="6">
                  <c:v>-24</c:v>
                </c:pt>
                <c:pt idx="7">
                  <c:v>-26</c:v>
                </c:pt>
                <c:pt idx="8">
                  <c:v>-24</c:v>
                </c:pt>
                <c:pt idx="9">
                  <c:v>-28</c:v>
                </c:pt>
                <c:pt idx="10">
                  <c:v>-41</c:v>
                </c:pt>
                <c:pt idx="11">
                  <c:v>-28</c:v>
                </c:pt>
                <c:pt idx="12">
                  <c:v>-26</c:v>
                </c:pt>
                <c:pt idx="13">
                  <c:v>-25</c:v>
                </c:pt>
                <c:pt idx="14">
                  <c:v>-27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3B-4E32-AADC-2AF71EF937F7}"/>
            </c:ext>
          </c:extLst>
        </c:ser>
        <c:ser>
          <c:idx val="7"/>
          <c:order val="7"/>
          <c:tx>
            <c:strRef>
              <c:f>'G14'!$P$14</c:f>
              <c:strCache>
                <c:ptCount val="1"/>
                <c:pt idx="0">
                  <c:v>Telekomunikační</c:v>
                </c:pt>
              </c:strCache>
            </c:strRef>
          </c:tx>
          <c:spPr>
            <a:solidFill>
              <a:srgbClr val="8A2BE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'G14'!$Q$14:$AI$14</c:f>
              <c:numCache>
                <c:formatCode>General</c:formatCode>
                <c:ptCount val="19"/>
                <c:pt idx="0">
                  <c:v>-7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-1</c:v>
                </c:pt>
                <c:pt idx="7">
                  <c:v>7</c:v>
                </c:pt>
                <c:pt idx="8">
                  <c:v>12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31</c:v>
                </c:pt>
                <c:pt idx="13">
                  <c:v>36</c:v>
                </c:pt>
                <c:pt idx="14">
                  <c:v>37</c:v>
                </c:pt>
                <c:pt idx="15">
                  <c:v>49</c:v>
                </c:pt>
                <c:pt idx="16">
                  <c:v>56</c:v>
                </c:pt>
                <c:pt idx="17">
                  <c:v>61</c:v>
                </c:pt>
                <c:pt idx="1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3B-4E32-AADC-2AF71EF937F7}"/>
            </c:ext>
          </c:extLst>
        </c:ser>
        <c:ser>
          <c:idx val="8"/>
          <c:order val="8"/>
          <c:tx>
            <c:strRef>
              <c:f>'G14'!$P$15</c:f>
              <c:strCache>
                <c:ptCount val="1"/>
                <c:pt idx="0">
                  <c:v>Ostatní podnikatelské</c:v>
                </c:pt>
              </c:strCache>
            </c:strRef>
          </c:tx>
          <c:spPr>
            <a:solidFill>
              <a:srgbClr val="9DABE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'G14'!$Q$15:$AI$15</c:f>
              <c:numCache>
                <c:formatCode>General</c:formatCode>
                <c:ptCount val="19"/>
                <c:pt idx="0">
                  <c:v>-22</c:v>
                </c:pt>
                <c:pt idx="1">
                  <c:v>-12</c:v>
                </c:pt>
                <c:pt idx="2">
                  <c:v>-15</c:v>
                </c:pt>
                <c:pt idx="3">
                  <c:v>-4</c:v>
                </c:pt>
                <c:pt idx="4">
                  <c:v>10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  <c:pt idx="8">
                  <c:v>-8</c:v>
                </c:pt>
                <c:pt idx="9">
                  <c:v>3</c:v>
                </c:pt>
                <c:pt idx="10">
                  <c:v>-6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-6</c:v>
                </c:pt>
                <c:pt idx="15">
                  <c:v>-21</c:v>
                </c:pt>
                <c:pt idx="16">
                  <c:v>3</c:v>
                </c:pt>
                <c:pt idx="17">
                  <c:v>14</c:v>
                </c:pt>
                <c:pt idx="18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3B-4E32-AADC-2AF71EF9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110080"/>
        <c:axId val="248115968"/>
      </c:barChart>
      <c:lineChart>
        <c:grouping val="standard"/>
        <c:varyColors val="0"/>
        <c:ser>
          <c:idx val="0"/>
          <c:order val="0"/>
          <c:tx>
            <c:strRef>
              <c:f>'G14'!$P$7</c:f>
              <c:strCache>
                <c:ptCount val="1"/>
                <c:pt idx="0">
                  <c:v>Služby, celkem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'G14'!$Q$7:$AI$7</c:f>
              <c:numCache>
                <c:formatCode>General</c:formatCode>
                <c:ptCount val="19"/>
                <c:pt idx="0">
                  <c:v>82</c:v>
                </c:pt>
                <c:pt idx="1">
                  <c:v>49</c:v>
                </c:pt>
                <c:pt idx="2">
                  <c:v>63</c:v>
                </c:pt>
                <c:pt idx="3">
                  <c:v>73</c:v>
                </c:pt>
                <c:pt idx="4">
                  <c:v>89</c:v>
                </c:pt>
                <c:pt idx="5">
                  <c:v>82</c:v>
                </c:pt>
                <c:pt idx="6">
                  <c:v>78</c:v>
                </c:pt>
                <c:pt idx="7">
                  <c:v>81</c:v>
                </c:pt>
                <c:pt idx="8">
                  <c:v>78</c:v>
                </c:pt>
                <c:pt idx="9">
                  <c:v>70</c:v>
                </c:pt>
                <c:pt idx="10">
                  <c:v>56</c:v>
                </c:pt>
                <c:pt idx="11">
                  <c:v>87</c:v>
                </c:pt>
                <c:pt idx="12">
                  <c:v>107</c:v>
                </c:pt>
                <c:pt idx="13">
                  <c:v>125</c:v>
                </c:pt>
                <c:pt idx="14">
                  <c:v>120</c:v>
                </c:pt>
                <c:pt idx="15">
                  <c:v>106</c:v>
                </c:pt>
                <c:pt idx="16">
                  <c:v>104</c:v>
                </c:pt>
                <c:pt idx="17">
                  <c:v>105</c:v>
                </c:pt>
                <c:pt idx="1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3B-4E32-AADC-2AF71EF9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10080"/>
        <c:axId val="248115968"/>
      </c:lineChart>
      <c:catAx>
        <c:axId val="2481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115968"/>
        <c:crosses val="autoZero"/>
        <c:auto val="1"/>
        <c:lblAlgn val="ctr"/>
        <c:lblOffset val="100"/>
        <c:tickLblSkip val="2"/>
        <c:noMultiLvlLbl val="0"/>
      </c:catAx>
      <c:valAx>
        <c:axId val="2481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11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42046362909685E-3"/>
          <c:y val="0.80350921745673443"/>
          <c:w val="0.97897342126298958"/>
          <c:h val="0.17260063957863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199105145413"/>
          <c:y val="4.3798595435164282E-2"/>
          <c:w val="0.73555493412875961"/>
          <c:h val="0.66402871833458721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'G14'!$U$18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4194"/>
            </a:solidFill>
            <a:ln>
              <a:noFill/>
            </a:ln>
            <a:effectLst/>
          </c:spPr>
          <c:invertIfNegative val="0"/>
          <c:cat>
            <c:strRef>
              <c:f>'G14'!$P$19:$P$25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'G14'!$U$19:$U$25</c:f>
              <c:numCache>
                <c:formatCode>General</c:formatCode>
                <c:ptCount val="7"/>
                <c:pt idx="0">
                  <c:v>40</c:v>
                </c:pt>
                <c:pt idx="1">
                  <c:v>23</c:v>
                </c:pt>
                <c:pt idx="2">
                  <c:v>14</c:v>
                </c:pt>
                <c:pt idx="3">
                  <c:v>17</c:v>
                </c:pt>
                <c:pt idx="4">
                  <c:v>11</c:v>
                </c:pt>
                <c:pt idx="5">
                  <c:v>-8</c:v>
                </c:pt>
                <c:pt idx="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4-4E1F-9FFA-50A7D0A27B76}"/>
            </c:ext>
          </c:extLst>
        </c:ser>
        <c:ser>
          <c:idx val="3"/>
          <c:order val="1"/>
          <c:tx>
            <c:strRef>
              <c:f>'G14'!$T$18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36BCC"/>
            </a:solidFill>
            <a:ln>
              <a:noFill/>
            </a:ln>
            <a:effectLst/>
          </c:spPr>
          <c:invertIfNegative val="0"/>
          <c:cat>
            <c:strRef>
              <c:f>'G14'!$P$19:$P$25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'G14'!$T$19:$T$25</c:f>
              <c:numCache>
                <c:formatCode>General</c:formatCode>
                <c:ptCount val="7"/>
                <c:pt idx="0">
                  <c:v>32</c:v>
                </c:pt>
                <c:pt idx="1">
                  <c:v>21</c:v>
                </c:pt>
                <c:pt idx="2">
                  <c:v>13</c:v>
                </c:pt>
                <c:pt idx="3">
                  <c:v>10</c:v>
                </c:pt>
                <c:pt idx="4">
                  <c:v>14</c:v>
                </c:pt>
                <c:pt idx="5">
                  <c:v>-8</c:v>
                </c:pt>
                <c:pt idx="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4-4E1F-9FFA-50A7D0A27B76}"/>
            </c:ext>
          </c:extLst>
        </c:ser>
        <c:ser>
          <c:idx val="2"/>
          <c:order val="2"/>
          <c:tx>
            <c:strRef>
              <c:f>'G14'!$S$18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5CDED"/>
            </a:solidFill>
            <a:ln>
              <a:noFill/>
            </a:ln>
            <a:effectLst/>
          </c:spPr>
          <c:invertIfNegative val="0"/>
          <c:cat>
            <c:strRef>
              <c:f>'G14'!$P$19:$P$25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'G14'!$S$19:$S$25</c:f>
              <c:numCache>
                <c:formatCode>General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6</c:v>
                </c:pt>
                <c:pt idx="4">
                  <c:v>17</c:v>
                </c:pt>
                <c:pt idx="5">
                  <c:v>-5</c:v>
                </c:pt>
                <c:pt idx="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4-4E1F-9FFA-50A7D0A27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474624"/>
        <c:axId val="248484608"/>
      </c:barChart>
      <c:catAx>
        <c:axId val="24847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484608"/>
        <c:crosses val="autoZero"/>
        <c:auto val="1"/>
        <c:lblAlgn val="ctr"/>
        <c:lblOffset val="0"/>
        <c:noMultiLvlLbl val="0"/>
      </c:catAx>
      <c:valAx>
        <c:axId val="248484608"/>
        <c:scaling>
          <c:orientation val="minMax"/>
          <c:max val="44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474624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29583333333334"/>
          <c:y val="0.79534487083019811"/>
          <c:w val="0.49413055555555557"/>
          <c:h val="0.18076498620516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7510288065844E-2"/>
          <c:y val="4.3798595435164282E-2"/>
          <c:w val="0.88644999999999996"/>
          <c:h val="0.664631615249561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'G14'!$O$8</c:f>
              <c:strCache>
                <c:ptCount val="1"/>
                <c:pt idx="0">
                  <c:v>Production 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'G14'!$Q$8:$AI$8</c:f>
              <c:numCache>
                <c:formatCode>General</c:formatCode>
                <c:ptCount val="19"/>
                <c:pt idx="0">
                  <c:v>66</c:v>
                </c:pt>
                <c:pt idx="1">
                  <c:v>18</c:v>
                </c:pt>
                <c:pt idx="2">
                  <c:v>23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16</c:v>
                </c:pt>
                <c:pt idx="7">
                  <c:v>11</c:v>
                </c:pt>
                <c:pt idx="8">
                  <c:v>15</c:v>
                </c:pt>
                <c:pt idx="9">
                  <c:v>25</c:v>
                </c:pt>
                <c:pt idx="10">
                  <c:v>29</c:v>
                </c:pt>
                <c:pt idx="11">
                  <c:v>31</c:v>
                </c:pt>
                <c:pt idx="12">
                  <c:v>38</c:v>
                </c:pt>
                <c:pt idx="13">
                  <c:v>43</c:v>
                </c:pt>
                <c:pt idx="14">
                  <c:v>42</c:v>
                </c:pt>
                <c:pt idx="15">
                  <c:v>43</c:v>
                </c:pt>
                <c:pt idx="16">
                  <c:v>39</c:v>
                </c:pt>
                <c:pt idx="17">
                  <c:v>40</c:v>
                </c:pt>
                <c:pt idx="1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9-4042-B700-4857FFE57EBA}"/>
            </c:ext>
          </c:extLst>
        </c:ser>
        <c:ser>
          <c:idx val="2"/>
          <c:order val="2"/>
          <c:tx>
            <c:strRef>
              <c:f>'G14'!$O$9</c:f>
              <c:strCache>
                <c:ptCount val="1"/>
                <c:pt idx="0">
                  <c:v>Repairs and maint.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'G14'!$Q$9:$AI$9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1</c:v>
                </c:pt>
                <c:pt idx="11">
                  <c:v>-2</c:v>
                </c:pt>
                <c:pt idx="12">
                  <c:v>-7</c:v>
                </c:pt>
                <c:pt idx="13">
                  <c:v>-2</c:v>
                </c:pt>
                <c:pt idx="14">
                  <c:v>-1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9-4042-B700-4857FFE57EBA}"/>
            </c:ext>
          </c:extLst>
        </c:ser>
        <c:ser>
          <c:idx val="3"/>
          <c:order val="3"/>
          <c:tx>
            <c:strRef>
              <c:f>'G14'!$O$10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'G14'!$Q$10:$AI$10</c:f>
              <c:numCache>
                <c:formatCode>General</c:formatCode>
                <c:ptCount val="19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26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10</c:v>
                </c:pt>
                <c:pt idx="10">
                  <c:v>13</c:v>
                </c:pt>
                <c:pt idx="11">
                  <c:v>23</c:v>
                </c:pt>
                <c:pt idx="12">
                  <c:v>30</c:v>
                </c:pt>
                <c:pt idx="13">
                  <c:v>33</c:v>
                </c:pt>
                <c:pt idx="14">
                  <c:v>35</c:v>
                </c:pt>
                <c:pt idx="15">
                  <c:v>23</c:v>
                </c:pt>
                <c:pt idx="16">
                  <c:v>20</c:v>
                </c:pt>
                <c:pt idx="17">
                  <c:v>13</c:v>
                </c:pt>
                <c:pt idx="18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9-4042-B700-4857FFE57EBA}"/>
            </c:ext>
          </c:extLst>
        </c:ser>
        <c:ser>
          <c:idx val="4"/>
          <c:order val="4"/>
          <c:tx>
            <c:strRef>
              <c:f>'G14'!$O$11</c:f>
              <c:strCache>
                <c:ptCount val="1"/>
                <c:pt idx="0">
                  <c:v>Tourism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'G14'!$Q$11:$AI$11</c:f>
              <c:numCache>
                <c:formatCode>General</c:formatCode>
                <c:ptCount val="19"/>
                <c:pt idx="0">
                  <c:v>49</c:v>
                </c:pt>
                <c:pt idx="1">
                  <c:v>55</c:v>
                </c:pt>
                <c:pt idx="2">
                  <c:v>67</c:v>
                </c:pt>
                <c:pt idx="3">
                  <c:v>64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  <c:pt idx="7">
                  <c:v>59</c:v>
                </c:pt>
                <c:pt idx="8">
                  <c:v>58</c:v>
                </c:pt>
                <c:pt idx="9">
                  <c:v>47</c:v>
                </c:pt>
                <c:pt idx="10">
                  <c:v>35</c:v>
                </c:pt>
                <c:pt idx="11">
                  <c:v>32</c:v>
                </c:pt>
                <c:pt idx="12">
                  <c:v>34</c:v>
                </c:pt>
                <c:pt idx="13">
                  <c:v>35</c:v>
                </c:pt>
                <c:pt idx="14">
                  <c:v>32</c:v>
                </c:pt>
                <c:pt idx="15">
                  <c:v>32</c:v>
                </c:pt>
                <c:pt idx="16">
                  <c:v>5</c:v>
                </c:pt>
                <c:pt idx="17">
                  <c:v>-3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9-4042-B700-4857FFE57EBA}"/>
            </c:ext>
          </c:extLst>
        </c:ser>
        <c:ser>
          <c:idx val="5"/>
          <c:order val="5"/>
          <c:tx>
            <c:strRef>
              <c:f>'G14'!$O$12</c:f>
              <c:strCache>
                <c:ptCount val="1"/>
                <c:pt idx="0">
                  <c:v>Construction work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'G14'!$Q$12:$AI$12</c:f>
              <c:numCache>
                <c:formatCode>General</c:formatCode>
                <c:ptCount val="19"/>
                <c:pt idx="0">
                  <c:v>-2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9-4042-B700-4857FFE57EBA}"/>
            </c:ext>
          </c:extLst>
        </c:ser>
        <c:ser>
          <c:idx val="6"/>
          <c:order val="6"/>
          <c:tx>
            <c:strRef>
              <c:f>'G14'!$O$13</c:f>
              <c:strCache>
                <c:ptCount val="1"/>
                <c:pt idx="0">
                  <c:v>Ins., fin. &amp; intel. prop.</c:v>
                </c:pt>
              </c:strCache>
            </c:strRef>
          </c:tx>
          <c:spPr>
            <a:solidFill>
              <a:srgbClr val="6C6F70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'G14'!$Q$13:$AI$13</c:f>
              <c:numCache>
                <c:formatCode>General</c:formatCode>
                <c:ptCount val="19"/>
                <c:pt idx="0">
                  <c:v>-25</c:v>
                </c:pt>
                <c:pt idx="1">
                  <c:v>-33</c:v>
                </c:pt>
                <c:pt idx="2">
                  <c:v>-39</c:v>
                </c:pt>
                <c:pt idx="3">
                  <c:v>-34</c:v>
                </c:pt>
                <c:pt idx="4">
                  <c:v>-30</c:v>
                </c:pt>
                <c:pt idx="5">
                  <c:v>-28</c:v>
                </c:pt>
                <c:pt idx="6">
                  <c:v>-24</c:v>
                </c:pt>
                <c:pt idx="7">
                  <c:v>-26</c:v>
                </c:pt>
                <c:pt idx="8">
                  <c:v>-24</c:v>
                </c:pt>
                <c:pt idx="9">
                  <c:v>-28</c:v>
                </c:pt>
                <c:pt idx="10">
                  <c:v>-41</c:v>
                </c:pt>
                <c:pt idx="11">
                  <c:v>-28</c:v>
                </c:pt>
                <c:pt idx="12">
                  <c:v>-26</c:v>
                </c:pt>
                <c:pt idx="13">
                  <c:v>-25</c:v>
                </c:pt>
                <c:pt idx="14">
                  <c:v>-27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E9-4042-B700-4857FFE57EBA}"/>
            </c:ext>
          </c:extLst>
        </c:ser>
        <c:ser>
          <c:idx val="7"/>
          <c:order val="7"/>
          <c:tx>
            <c:strRef>
              <c:f>'G14'!$O$14</c:f>
              <c:strCache>
                <c:ptCount val="1"/>
                <c:pt idx="0">
                  <c:v>Telecom. and IT</c:v>
                </c:pt>
              </c:strCache>
            </c:strRef>
          </c:tx>
          <c:spPr>
            <a:solidFill>
              <a:srgbClr val="8A2BE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'G14'!$Q$14:$AI$14</c:f>
              <c:numCache>
                <c:formatCode>General</c:formatCode>
                <c:ptCount val="19"/>
                <c:pt idx="0">
                  <c:v>-7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-1</c:v>
                </c:pt>
                <c:pt idx="7">
                  <c:v>7</c:v>
                </c:pt>
                <c:pt idx="8">
                  <c:v>12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31</c:v>
                </c:pt>
                <c:pt idx="13">
                  <c:v>36</c:v>
                </c:pt>
                <c:pt idx="14">
                  <c:v>37</c:v>
                </c:pt>
                <c:pt idx="15">
                  <c:v>49</c:v>
                </c:pt>
                <c:pt idx="16">
                  <c:v>56</c:v>
                </c:pt>
                <c:pt idx="17">
                  <c:v>61</c:v>
                </c:pt>
                <c:pt idx="18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E9-4042-B700-4857FFE57EBA}"/>
            </c:ext>
          </c:extLst>
        </c:ser>
        <c:ser>
          <c:idx val="8"/>
          <c:order val="8"/>
          <c:tx>
            <c:strRef>
              <c:f>'G14'!$O$15</c:f>
              <c:strCache>
                <c:ptCount val="1"/>
                <c:pt idx="0">
                  <c:v>Other business</c:v>
                </c:pt>
              </c:strCache>
            </c:strRef>
          </c:tx>
          <c:spPr>
            <a:solidFill>
              <a:srgbClr val="9DABE2"/>
            </a:solidFill>
            <a:ln>
              <a:noFill/>
            </a:ln>
            <a:effectLst/>
          </c:spPr>
          <c:invertIfNegative val="0"/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'G14'!$Q$15:$AI$15</c:f>
              <c:numCache>
                <c:formatCode>General</c:formatCode>
                <c:ptCount val="19"/>
                <c:pt idx="0">
                  <c:v>-22</c:v>
                </c:pt>
                <c:pt idx="1">
                  <c:v>-12</c:v>
                </c:pt>
                <c:pt idx="2">
                  <c:v>-15</c:v>
                </c:pt>
                <c:pt idx="3">
                  <c:v>-4</c:v>
                </c:pt>
                <c:pt idx="4">
                  <c:v>10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  <c:pt idx="8">
                  <c:v>-8</c:v>
                </c:pt>
                <c:pt idx="9">
                  <c:v>3</c:v>
                </c:pt>
                <c:pt idx="10">
                  <c:v>-6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-6</c:v>
                </c:pt>
                <c:pt idx="15">
                  <c:v>-21</c:v>
                </c:pt>
                <c:pt idx="16">
                  <c:v>3</c:v>
                </c:pt>
                <c:pt idx="17">
                  <c:v>14</c:v>
                </c:pt>
                <c:pt idx="18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E9-4042-B700-4857FFE5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814208"/>
        <c:axId val="248820096"/>
      </c:barChart>
      <c:lineChart>
        <c:grouping val="standard"/>
        <c:varyColors val="0"/>
        <c:ser>
          <c:idx val="0"/>
          <c:order val="0"/>
          <c:tx>
            <c:strRef>
              <c:f>'G14'!$O$7</c:f>
              <c:strCache>
                <c:ptCount val="1"/>
                <c:pt idx="0">
                  <c:v>services, 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'G14'!$Q$6:$AI$6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'G14'!$Q$7:$AI$7</c:f>
              <c:numCache>
                <c:formatCode>General</c:formatCode>
                <c:ptCount val="19"/>
                <c:pt idx="0">
                  <c:v>82</c:v>
                </c:pt>
                <c:pt idx="1">
                  <c:v>49</c:v>
                </c:pt>
                <c:pt idx="2">
                  <c:v>63</c:v>
                </c:pt>
                <c:pt idx="3">
                  <c:v>73</c:v>
                </c:pt>
                <c:pt idx="4">
                  <c:v>89</c:v>
                </c:pt>
                <c:pt idx="5">
                  <c:v>82</c:v>
                </c:pt>
                <c:pt idx="6">
                  <c:v>78</c:v>
                </c:pt>
                <c:pt idx="7">
                  <c:v>81</c:v>
                </c:pt>
                <c:pt idx="8">
                  <c:v>78</c:v>
                </c:pt>
                <c:pt idx="9">
                  <c:v>70</c:v>
                </c:pt>
                <c:pt idx="10">
                  <c:v>56</c:v>
                </c:pt>
                <c:pt idx="11">
                  <c:v>87</c:v>
                </c:pt>
                <c:pt idx="12">
                  <c:v>107</c:v>
                </c:pt>
                <c:pt idx="13">
                  <c:v>125</c:v>
                </c:pt>
                <c:pt idx="14">
                  <c:v>120</c:v>
                </c:pt>
                <c:pt idx="15">
                  <c:v>106</c:v>
                </c:pt>
                <c:pt idx="16">
                  <c:v>104</c:v>
                </c:pt>
                <c:pt idx="17">
                  <c:v>105</c:v>
                </c:pt>
                <c:pt idx="1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EE9-4042-B700-4857FFE5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14208"/>
        <c:axId val="248820096"/>
      </c:lineChart>
      <c:catAx>
        <c:axId val="2488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820096"/>
        <c:crosses val="autoZero"/>
        <c:auto val="1"/>
        <c:lblAlgn val="ctr"/>
        <c:lblOffset val="100"/>
        <c:tickLblSkip val="2"/>
        <c:noMultiLvlLbl val="0"/>
      </c:catAx>
      <c:valAx>
        <c:axId val="2488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81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42046362909685E-3"/>
          <c:y val="0.80350921745673443"/>
          <c:w val="0.97897342126298958"/>
          <c:h val="0.17260063957863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54551539491295E-2"/>
          <c:y val="3.782254901960784E-2"/>
          <c:w val="0.83627108433734942"/>
          <c:h val="0.67706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'G2'!$K$7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 cap="rnd" cmpd="sng" algn="ctr">
              <a:solidFill>
                <a:srgbClr val="2426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'G2'!$L$7:$AC$7</c:f>
              <c:numCache>
                <c:formatCode>0.0</c:formatCode>
                <c:ptCount val="18"/>
                <c:pt idx="0">
                  <c:v>-2.0919423874049223</c:v>
                </c:pt>
                <c:pt idx="1">
                  <c:v>-2.4534352757852784</c:v>
                </c:pt>
                <c:pt idx="2">
                  <c:v>-4.5889720336631408</c:v>
                </c:pt>
                <c:pt idx="3">
                  <c:v>-1.86142186471953</c:v>
                </c:pt>
                <c:pt idx="4">
                  <c:v>-2.2558364017074997</c:v>
                </c:pt>
                <c:pt idx="5">
                  <c:v>-3.5507424484142986</c:v>
                </c:pt>
                <c:pt idx="6">
                  <c:v>-2.0874952582549442</c:v>
                </c:pt>
                <c:pt idx="7">
                  <c:v>-1.5484057861846867</c:v>
                </c:pt>
                <c:pt idx="8">
                  <c:v>-0.5258362015549346</c:v>
                </c:pt>
                <c:pt idx="9">
                  <c:v>0.18138896571973734</c:v>
                </c:pt>
                <c:pt idx="10">
                  <c:v>0.44852788247792941</c:v>
                </c:pt>
                <c:pt idx="11">
                  <c:v>1.775677821780981</c:v>
                </c:pt>
                <c:pt idx="12">
                  <c:v>1.5475147155707105</c:v>
                </c:pt>
                <c:pt idx="13">
                  <c:v>0.44540869574538589</c:v>
                </c:pt>
                <c:pt idx="14">
                  <c:v>0.3307474162988574</c:v>
                </c:pt>
                <c:pt idx="15">
                  <c:v>1.9911364794396906</c:v>
                </c:pt>
                <c:pt idx="16">
                  <c:v>-2.7505824872882467</c:v>
                </c:pt>
                <c:pt idx="17">
                  <c:v>-6.1116065824481485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3-4F24-9DAF-952A69C1179F}"/>
            </c:ext>
          </c:extLst>
        </c:ser>
        <c:ser>
          <c:idx val="1"/>
          <c:order val="1"/>
          <c:tx>
            <c:strRef>
              <c:f>'G2'!$K$8</c:f>
              <c:strCache>
                <c:ptCount val="1"/>
                <c:pt idx="0">
                  <c:v>Běžný a kapitálový účet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'G2'!$L$8:$AC$8</c:f>
              <c:numCache>
                <c:formatCode>0.0</c:formatCode>
                <c:ptCount val="18"/>
                <c:pt idx="0">
                  <c:v>-1.3533511829342635</c:v>
                </c:pt>
                <c:pt idx="1">
                  <c:v>-2.1301369261665859</c:v>
                </c:pt>
                <c:pt idx="2">
                  <c:v>-4.0209271432580058</c:v>
                </c:pt>
                <c:pt idx="3">
                  <c:v>-1.21771122423235</c:v>
                </c:pt>
                <c:pt idx="4">
                  <c:v>-0.95916314309413497</c:v>
                </c:pt>
                <c:pt idx="5">
                  <c:v>-2.6091533157853881</c:v>
                </c:pt>
                <c:pt idx="6">
                  <c:v>-1.7746168879234858</c:v>
                </c:pt>
                <c:pt idx="7">
                  <c:v>-0.25194892920170442</c:v>
                </c:pt>
                <c:pt idx="8">
                  <c:v>1.4640356511557007</c:v>
                </c:pt>
                <c:pt idx="9">
                  <c:v>0.92506982658523262</c:v>
                </c:pt>
                <c:pt idx="10">
                  <c:v>2.5887350179812336</c:v>
                </c:pt>
                <c:pt idx="11">
                  <c:v>2.8525226746674339</c:v>
                </c:pt>
                <c:pt idx="12">
                  <c:v>2.4265902237698116</c:v>
                </c:pt>
                <c:pt idx="13">
                  <c:v>0.67937744801516819</c:v>
                </c:pt>
                <c:pt idx="14">
                  <c:v>0.75366528659769905</c:v>
                </c:pt>
                <c:pt idx="15">
                  <c:v>3.161030987027623</c:v>
                </c:pt>
                <c:pt idx="16">
                  <c:v>-1.051803349213918</c:v>
                </c:pt>
                <c:pt idx="17">
                  <c:v>-6.0023278535521403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13-4F24-9DAF-952A69C1179F}"/>
            </c:ext>
          </c:extLst>
        </c:ser>
        <c:ser>
          <c:idx val="2"/>
          <c:order val="2"/>
          <c:tx>
            <c:strRef>
              <c:f>'G2'!$K$9</c:f>
              <c:strCache>
                <c:ptCount val="1"/>
                <c:pt idx="0">
                  <c:v>Zboží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'G2'!$L$9:$AC$9</c:f>
              <c:numCache>
                <c:formatCode>0.0</c:formatCode>
                <c:ptCount val="18"/>
                <c:pt idx="0">
                  <c:v>0.6004998781044929</c:v>
                </c:pt>
                <c:pt idx="1">
                  <c:v>0.69026653687847306</c:v>
                </c:pt>
                <c:pt idx="2">
                  <c:v>0.26865011906880965</c:v>
                </c:pt>
                <c:pt idx="3">
                  <c:v>-0.10955264342569369</c:v>
                </c:pt>
                <c:pt idx="4">
                  <c:v>1.6427522304719906</c:v>
                </c:pt>
                <c:pt idx="5">
                  <c:v>1.0115423241928738</c:v>
                </c:pt>
                <c:pt idx="6">
                  <c:v>1.8579896281019506</c:v>
                </c:pt>
                <c:pt idx="7">
                  <c:v>3.0276506317572989</c:v>
                </c:pt>
                <c:pt idx="8">
                  <c:v>4.0304312699758693</c:v>
                </c:pt>
                <c:pt idx="9">
                  <c:v>5.0612679099610984</c:v>
                </c:pt>
                <c:pt idx="10">
                  <c:v>4.0581729752681834</c:v>
                </c:pt>
                <c:pt idx="11">
                  <c:v>5.3890301035695538</c:v>
                </c:pt>
                <c:pt idx="12">
                  <c:v>5.0745607830407433</c:v>
                </c:pt>
                <c:pt idx="13">
                  <c:v>3.7129512835625156</c:v>
                </c:pt>
                <c:pt idx="14">
                  <c:v>4.1414053842373777</c:v>
                </c:pt>
                <c:pt idx="15">
                  <c:v>4.9100978765419816</c:v>
                </c:pt>
                <c:pt idx="16">
                  <c:v>1.1299891613901902</c:v>
                </c:pt>
                <c:pt idx="17">
                  <c:v>-1.4615067531740882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13-4F24-9DAF-952A69C11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09824"/>
        <c:axId val="245715712"/>
      </c:lineChart>
      <c:catAx>
        <c:axId val="2457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715712"/>
        <c:crosses val="autoZero"/>
        <c:auto val="1"/>
        <c:lblAlgn val="ctr"/>
        <c:lblOffset val="100"/>
        <c:tickLblSkip val="2"/>
        <c:noMultiLvlLbl val="0"/>
      </c:catAx>
      <c:valAx>
        <c:axId val="245715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7098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07831045751634"/>
          <c:w val="0.97315436241610742"/>
          <c:h val="0.1921689542483660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199105145413"/>
          <c:y val="4.3798595435164282E-2"/>
          <c:w val="0.73555493412875961"/>
          <c:h val="0.66402871833458721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'G14'!$U$18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4194"/>
            </a:solidFill>
            <a:ln>
              <a:noFill/>
            </a:ln>
            <a:effectLst/>
          </c:spPr>
          <c:invertIfNegative val="0"/>
          <c:cat>
            <c:strRef>
              <c:f>'G14'!$O$19:$O$25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'G14'!$U$19:$U$25</c:f>
              <c:numCache>
                <c:formatCode>General</c:formatCode>
                <c:ptCount val="7"/>
                <c:pt idx="0">
                  <c:v>40</c:v>
                </c:pt>
                <c:pt idx="1">
                  <c:v>23</c:v>
                </c:pt>
                <c:pt idx="2">
                  <c:v>14</c:v>
                </c:pt>
                <c:pt idx="3">
                  <c:v>17</c:v>
                </c:pt>
                <c:pt idx="4">
                  <c:v>11</c:v>
                </c:pt>
                <c:pt idx="5">
                  <c:v>-8</c:v>
                </c:pt>
                <c:pt idx="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3-4CE4-B4CC-6C96C299EF79}"/>
            </c:ext>
          </c:extLst>
        </c:ser>
        <c:ser>
          <c:idx val="3"/>
          <c:order val="1"/>
          <c:tx>
            <c:strRef>
              <c:f>'G14'!$T$18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36BCC"/>
            </a:solidFill>
            <a:ln>
              <a:noFill/>
            </a:ln>
            <a:effectLst/>
          </c:spPr>
          <c:invertIfNegative val="0"/>
          <c:cat>
            <c:strRef>
              <c:f>'G14'!$O$19:$O$25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'G14'!$T$19:$T$25</c:f>
              <c:numCache>
                <c:formatCode>General</c:formatCode>
                <c:ptCount val="7"/>
                <c:pt idx="0">
                  <c:v>32</c:v>
                </c:pt>
                <c:pt idx="1">
                  <c:v>21</c:v>
                </c:pt>
                <c:pt idx="2">
                  <c:v>13</c:v>
                </c:pt>
                <c:pt idx="3">
                  <c:v>10</c:v>
                </c:pt>
                <c:pt idx="4">
                  <c:v>14</c:v>
                </c:pt>
                <c:pt idx="5">
                  <c:v>-8</c:v>
                </c:pt>
                <c:pt idx="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3-4CE4-B4CC-6C96C299EF79}"/>
            </c:ext>
          </c:extLst>
        </c:ser>
        <c:ser>
          <c:idx val="2"/>
          <c:order val="2"/>
          <c:tx>
            <c:strRef>
              <c:f>'G14'!$S$18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5CDED"/>
            </a:solidFill>
            <a:ln>
              <a:noFill/>
            </a:ln>
            <a:effectLst/>
          </c:spPr>
          <c:invertIfNegative val="0"/>
          <c:cat>
            <c:strRef>
              <c:f>'G14'!$O$19:$O$25</c:f>
              <c:strCache>
                <c:ptCount val="7"/>
                <c:pt idx="0">
                  <c:v>US</c:v>
                </c:pt>
                <c:pt idx="1">
                  <c:v>CH</c:v>
                </c:pt>
                <c:pt idx="2">
                  <c:v>BE</c:v>
                </c:pt>
                <c:pt idx="3">
                  <c:v>SK</c:v>
                </c:pt>
                <c:pt idx="4">
                  <c:v>UA</c:v>
                </c:pt>
                <c:pt idx="5">
                  <c:v>KO</c:v>
                </c:pt>
                <c:pt idx="6">
                  <c:v>CN</c:v>
                </c:pt>
              </c:strCache>
            </c:strRef>
          </c:cat>
          <c:val>
            <c:numRef>
              <c:f>'G14'!$S$19:$S$25</c:f>
              <c:numCache>
                <c:formatCode>General</c:formatCode>
                <c:ptCount val="7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6</c:v>
                </c:pt>
                <c:pt idx="4">
                  <c:v>17</c:v>
                </c:pt>
                <c:pt idx="5">
                  <c:v>-5</c:v>
                </c:pt>
                <c:pt idx="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3-4CE4-B4CC-6C96C299E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851456"/>
        <c:axId val="248853248"/>
      </c:barChart>
      <c:catAx>
        <c:axId val="24885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853248"/>
        <c:crosses val="autoZero"/>
        <c:auto val="1"/>
        <c:lblAlgn val="ctr"/>
        <c:lblOffset val="0"/>
        <c:noMultiLvlLbl val="0"/>
      </c:catAx>
      <c:valAx>
        <c:axId val="248853248"/>
        <c:scaling>
          <c:orientation val="minMax"/>
          <c:max val="44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851456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29583333333334"/>
          <c:y val="0.79534487083019811"/>
          <c:w val="0.49413055555555557"/>
          <c:h val="0.18076498620516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'G15'!$P$7</c:f>
              <c:strCache>
                <c:ptCount val="1"/>
                <c:pt idx="0">
                  <c:v>Počítačové služby - IT poradenství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'G15'!$Q$7:$U$7</c:f>
              <c:numCache>
                <c:formatCode>#,##0.0</c:formatCode>
                <c:ptCount val="5"/>
                <c:pt idx="0">
                  <c:v>19.75651699999981</c:v>
                </c:pt>
                <c:pt idx="1">
                  <c:v>24.54636399999951</c:v>
                </c:pt>
                <c:pt idx="2">
                  <c:v>24.73854499999932</c:v>
                </c:pt>
                <c:pt idx="3">
                  <c:v>27.428269999999305</c:v>
                </c:pt>
                <c:pt idx="4">
                  <c:v>32.454222000000023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C-4BFE-AA41-D6652E5F73D5}"/>
            </c:ext>
          </c:extLst>
        </c:ser>
        <c:ser>
          <c:idx val="3"/>
          <c:order val="1"/>
          <c:tx>
            <c:strRef>
              <c:f>'G15'!$P$9</c:f>
              <c:strCache>
                <c:ptCount val="1"/>
                <c:pt idx="0">
                  <c:v>Telekomunikační služby 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'G15'!$Q$9:$U$9</c:f>
              <c:numCache>
                <c:formatCode>#,##0.0</c:formatCode>
                <c:ptCount val="5"/>
                <c:pt idx="0">
                  <c:v>1.5187009999999519</c:v>
                </c:pt>
                <c:pt idx="1">
                  <c:v>2.7506269999999642</c:v>
                </c:pt>
                <c:pt idx="2">
                  <c:v>1.7351059999999707</c:v>
                </c:pt>
                <c:pt idx="3">
                  <c:v>1.606230999999916</c:v>
                </c:pt>
                <c:pt idx="4">
                  <c:v>2.4109279999999926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C-4BFE-AA41-D6652E5F73D5}"/>
            </c:ext>
          </c:extLst>
        </c:ser>
        <c:ser>
          <c:idx val="2"/>
          <c:order val="2"/>
          <c:tx>
            <c:strRef>
              <c:f>'G15'!$P$8</c:f>
              <c:strCache>
                <c:ptCount val="1"/>
                <c:pt idx="0">
                  <c:v>Počítačový software - Programování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'G15'!$Q$8:$U$8</c:f>
              <c:numCache>
                <c:formatCode>#,##0.0</c:formatCode>
                <c:ptCount val="5"/>
                <c:pt idx="0">
                  <c:v>17.719670999999856</c:v>
                </c:pt>
                <c:pt idx="1">
                  <c:v>24.949765999999972</c:v>
                </c:pt>
                <c:pt idx="2">
                  <c:v>29.478615999999796</c:v>
                </c:pt>
                <c:pt idx="3">
                  <c:v>32.079130999999549</c:v>
                </c:pt>
                <c:pt idx="4">
                  <c:v>34.526243999999991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C-4BFE-AA41-D6652E5F73D5}"/>
            </c:ext>
          </c:extLst>
        </c:ser>
        <c:ser>
          <c:idx val="4"/>
          <c:order val="3"/>
          <c:tx>
            <c:strRef>
              <c:f>'G15'!$P$10</c:f>
              <c:strCache>
                <c:ptCount val="1"/>
                <c:pt idx="0">
                  <c:v>Informační služby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'G15'!$Q$10:$U$10</c:f>
              <c:numCache>
                <c:formatCode>0.0</c:formatCode>
                <c:ptCount val="5"/>
                <c:pt idx="0">
                  <c:v>-3.1793580000000001</c:v>
                </c:pt>
                <c:pt idx="1">
                  <c:v>-3.3675129999999998</c:v>
                </c:pt>
                <c:pt idx="2">
                  <c:v>5.1510000000000002E-3</c:v>
                </c:pt>
                <c:pt idx="3">
                  <c:v>-0.87569799999999998</c:v>
                </c:pt>
                <c:pt idx="4">
                  <c:v>1.527369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C-4BFE-AA41-D6652E5F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264960"/>
        <c:axId val="248270848"/>
      </c:barChart>
      <c:lineChart>
        <c:grouping val="standard"/>
        <c:varyColors val="0"/>
        <c:ser>
          <c:idx val="0"/>
          <c:order val="4"/>
          <c:tx>
            <c:strRef>
              <c:f>'G15'!$P$6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'G15'!$Q$6:$U$6</c:f>
              <c:numCache>
                <c:formatCode>#,##0.0</c:formatCode>
                <c:ptCount val="5"/>
                <c:pt idx="0">
                  <c:v>35.815530999999616</c:v>
                </c:pt>
                <c:pt idx="1">
                  <c:v>48.879243999999446</c:v>
                </c:pt>
                <c:pt idx="2">
                  <c:v>55.957417999999087</c:v>
                </c:pt>
                <c:pt idx="3">
                  <c:v>60.237933999998766</c:v>
                </c:pt>
                <c:pt idx="4">
                  <c:v>70.918762999999998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9C-4BFE-AA41-D6652E5F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64960"/>
        <c:axId val="248270848"/>
      </c:lineChart>
      <c:catAx>
        <c:axId val="2482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270848"/>
        <c:crosses val="autoZero"/>
        <c:auto val="1"/>
        <c:lblAlgn val="ctr"/>
        <c:lblOffset val="100"/>
        <c:noMultiLvlLbl val="0"/>
      </c:catAx>
      <c:valAx>
        <c:axId val="24827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26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47369281045751"/>
          <c:y val="0.78273627450980388"/>
          <c:w val="0.77630098039215689"/>
          <c:h val="0.19236176470588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'G15'!$P$10</c:f>
              <c:strCache>
                <c:ptCount val="1"/>
                <c:pt idx="0">
                  <c:v>Informační služby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'G15'!$Q$10:$U$10</c:f>
              <c:numCache>
                <c:formatCode>0.0</c:formatCode>
                <c:ptCount val="5"/>
                <c:pt idx="0">
                  <c:v>-3.1793580000000001</c:v>
                </c:pt>
                <c:pt idx="1">
                  <c:v>-3.3675129999999998</c:v>
                </c:pt>
                <c:pt idx="2">
                  <c:v>5.1510000000000002E-3</c:v>
                </c:pt>
                <c:pt idx="3">
                  <c:v>-0.87569799999999998</c:v>
                </c:pt>
                <c:pt idx="4">
                  <c:v>1.527369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E-4305-93D1-CEAD22F90243}"/>
            </c:ext>
          </c:extLst>
        </c:ser>
        <c:ser>
          <c:idx val="3"/>
          <c:order val="1"/>
          <c:tx>
            <c:strRef>
              <c:f>'G15'!$P$9</c:f>
              <c:strCache>
                <c:ptCount val="1"/>
                <c:pt idx="0">
                  <c:v>Telekomunikační služby 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'G15'!$Q$9:$U$9</c:f>
              <c:numCache>
                <c:formatCode>#,##0.0</c:formatCode>
                <c:ptCount val="5"/>
                <c:pt idx="0">
                  <c:v>1.5187009999999519</c:v>
                </c:pt>
                <c:pt idx="1">
                  <c:v>2.7506269999999642</c:v>
                </c:pt>
                <c:pt idx="2">
                  <c:v>1.7351059999999707</c:v>
                </c:pt>
                <c:pt idx="3">
                  <c:v>1.606230999999916</c:v>
                </c:pt>
                <c:pt idx="4">
                  <c:v>2.4109279999999926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E-4305-93D1-CEAD22F90243}"/>
            </c:ext>
          </c:extLst>
        </c:ser>
        <c:ser>
          <c:idx val="2"/>
          <c:order val="2"/>
          <c:tx>
            <c:strRef>
              <c:f>'G15'!$P$8</c:f>
              <c:strCache>
                <c:ptCount val="1"/>
                <c:pt idx="0">
                  <c:v>Počítačový software - Programování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'G15'!$Q$8:$U$8</c:f>
              <c:numCache>
                <c:formatCode>#,##0.0</c:formatCode>
                <c:ptCount val="5"/>
                <c:pt idx="0">
                  <c:v>17.719670999999856</c:v>
                </c:pt>
                <c:pt idx="1">
                  <c:v>24.949765999999972</c:v>
                </c:pt>
                <c:pt idx="2">
                  <c:v>29.478615999999796</c:v>
                </c:pt>
                <c:pt idx="3">
                  <c:v>32.079130999999549</c:v>
                </c:pt>
                <c:pt idx="4">
                  <c:v>34.526243999999991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E-4305-93D1-CEAD22F90243}"/>
            </c:ext>
          </c:extLst>
        </c:ser>
        <c:ser>
          <c:idx val="1"/>
          <c:order val="3"/>
          <c:tx>
            <c:strRef>
              <c:f>'G15'!$P$7</c:f>
              <c:strCache>
                <c:ptCount val="1"/>
                <c:pt idx="0">
                  <c:v>Počítačové služby - IT poradenství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'G15'!$Q$7:$U$7</c:f>
              <c:numCache>
                <c:formatCode>#,##0.0</c:formatCode>
                <c:ptCount val="5"/>
                <c:pt idx="0">
                  <c:v>19.75651699999981</c:v>
                </c:pt>
                <c:pt idx="1">
                  <c:v>24.54636399999951</c:v>
                </c:pt>
                <c:pt idx="2">
                  <c:v>24.73854499999932</c:v>
                </c:pt>
                <c:pt idx="3">
                  <c:v>27.428269999999305</c:v>
                </c:pt>
                <c:pt idx="4">
                  <c:v>32.454222000000023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EE-4305-93D1-CEAD22F9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317824"/>
        <c:axId val="248319360"/>
      </c:barChart>
      <c:lineChart>
        <c:grouping val="standard"/>
        <c:varyColors val="0"/>
        <c:ser>
          <c:idx val="0"/>
          <c:order val="4"/>
          <c:tx>
            <c:strRef>
              <c:f>'G15'!$P$6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'G15'!$Q$6:$U$6</c:f>
              <c:numCache>
                <c:formatCode>#,##0.0</c:formatCode>
                <c:ptCount val="5"/>
                <c:pt idx="0">
                  <c:v>35.815530999999616</c:v>
                </c:pt>
                <c:pt idx="1">
                  <c:v>48.879243999999446</c:v>
                </c:pt>
                <c:pt idx="2">
                  <c:v>55.957417999999087</c:v>
                </c:pt>
                <c:pt idx="3">
                  <c:v>60.237933999998766</c:v>
                </c:pt>
                <c:pt idx="4">
                  <c:v>70.918762999999998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EE-4305-93D1-CEAD22F9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17824"/>
        <c:axId val="248319360"/>
      </c:lineChart>
      <c:catAx>
        <c:axId val="2483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8319360"/>
        <c:crosses val="autoZero"/>
        <c:auto val="1"/>
        <c:lblAlgn val="ctr"/>
        <c:lblOffset val="100"/>
        <c:noMultiLvlLbl val="0"/>
      </c:catAx>
      <c:valAx>
        <c:axId val="24831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3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1070950468541"/>
          <c:y val="0.12495899649372473"/>
          <c:w val="0.58800568942436415"/>
          <c:h val="0.786265335758861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426A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52-40CD-AEEC-DD8ADE4094E9}"/>
              </c:ext>
            </c:extLst>
          </c:dPt>
          <c:dPt>
            <c:idx val="1"/>
            <c:bubble3D val="0"/>
            <c:spPr>
              <a:solidFill>
                <a:srgbClr val="D52B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52-40CD-AEEC-DD8ADE4094E9}"/>
              </c:ext>
            </c:extLst>
          </c:dPt>
          <c:dPt>
            <c:idx val="2"/>
            <c:bubble3D val="0"/>
            <c:spPr>
              <a:solidFill>
                <a:srgbClr val="FF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52-40CD-AEEC-DD8ADE4094E9}"/>
              </c:ext>
            </c:extLst>
          </c:dPt>
          <c:dPt>
            <c:idx val="3"/>
            <c:bubble3D val="0"/>
            <c:spPr>
              <a:solidFill>
                <a:srgbClr val="9AC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52-40CD-AEEC-DD8ADE4094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'G15'!$Q$17:$Q$20</c:f>
              <c:numCache>
                <c:formatCode>0</c:formatCode>
                <c:ptCount val="4"/>
                <c:pt idx="0">
                  <c:v>114.60909000000001</c:v>
                </c:pt>
                <c:pt idx="1">
                  <c:v>73.71401400000002</c:v>
                </c:pt>
                <c:pt idx="2">
                  <c:v>43.011927999999997</c:v>
                </c:pt>
                <c:pt idx="3">
                  <c:v>27.245659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'G15'!$P$17:$P$20</c15:sqref>
                        </c15:formulaRef>
                      </c:ext>
                    </c:extLst>
                    <c:strCache>
                      <c:ptCount val="4"/>
                      <c:pt idx="0">
                        <c:v>Počítačové služby - IT poradenství</c:v>
                      </c:pt>
                      <c:pt idx="1">
                        <c:v>Počítačový software - Programování</c:v>
                      </c:pt>
                      <c:pt idx="2">
                        <c:v>Telekomunikační služby </c:v>
                      </c:pt>
                      <c:pt idx="3">
                        <c:v>Informační služby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AA52-40CD-AEEC-DD8ADE409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'G15'!$O$7</c:f>
              <c:strCache>
                <c:ptCount val="1"/>
                <c:pt idx="0">
                  <c:v>Computer services - IT consulting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'G15'!$Q$7:$U$7</c:f>
              <c:numCache>
                <c:formatCode>#,##0.0</c:formatCode>
                <c:ptCount val="5"/>
                <c:pt idx="0">
                  <c:v>19.75651699999981</c:v>
                </c:pt>
                <c:pt idx="1">
                  <c:v>24.54636399999951</c:v>
                </c:pt>
                <c:pt idx="2">
                  <c:v>24.73854499999932</c:v>
                </c:pt>
                <c:pt idx="3">
                  <c:v>27.428269999999305</c:v>
                </c:pt>
                <c:pt idx="4">
                  <c:v>32.454222000000023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5-4FDB-A4FD-491DF82F4FFE}"/>
            </c:ext>
          </c:extLst>
        </c:ser>
        <c:ser>
          <c:idx val="3"/>
          <c:order val="1"/>
          <c:tx>
            <c:strRef>
              <c:f>'G15'!$O$9</c:f>
              <c:strCache>
                <c:ptCount val="1"/>
                <c:pt idx="0">
                  <c:v>Telecommunications services 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'G15'!$Q$9:$U$9</c:f>
              <c:numCache>
                <c:formatCode>#,##0.0</c:formatCode>
                <c:ptCount val="5"/>
                <c:pt idx="0">
                  <c:v>1.5187009999999519</c:v>
                </c:pt>
                <c:pt idx="1">
                  <c:v>2.7506269999999642</c:v>
                </c:pt>
                <c:pt idx="2">
                  <c:v>1.7351059999999707</c:v>
                </c:pt>
                <c:pt idx="3">
                  <c:v>1.606230999999916</c:v>
                </c:pt>
                <c:pt idx="4">
                  <c:v>2.4109279999999926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5-4FDB-A4FD-491DF82F4FFE}"/>
            </c:ext>
          </c:extLst>
        </c:ser>
        <c:ser>
          <c:idx val="2"/>
          <c:order val="2"/>
          <c:tx>
            <c:strRef>
              <c:f>'G15'!$O$8</c:f>
              <c:strCache>
                <c:ptCount val="1"/>
                <c:pt idx="0">
                  <c:v>Computer software - Programming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'G15'!$Q$8:$U$8</c:f>
              <c:numCache>
                <c:formatCode>#,##0.0</c:formatCode>
                <c:ptCount val="5"/>
                <c:pt idx="0">
                  <c:v>17.719670999999856</c:v>
                </c:pt>
                <c:pt idx="1">
                  <c:v>24.949765999999972</c:v>
                </c:pt>
                <c:pt idx="2">
                  <c:v>29.478615999999796</c:v>
                </c:pt>
                <c:pt idx="3">
                  <c:v>32.079130999999549</c:v>
                </c:pt>
                <c:pt idx="4">
                  <c:v>34.526243999999991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5-4FDB-A4FD-491DF82F4FFE}"/>
            </c:ext>
          </c:extLst>
        </c:ser>
        <c:ser>
          <c:idx val="4"/>
          <c:order val="3"/>
          <c:tx>
            <c:strRef>
              <c:f>'G15'!$O$10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'G15'!$Q$10:$U$10</c:f>
              <c:numCache>
                <c:formatCode>0.0</c:formatCode>
                <c:ptCount val="5"/>
                <c:pt idx="0">
                  <c:v>-3.1793580000000001</c:v>
                </c:pt>
                <c:pt idx="1">
                  <c:v>-3.3675129999999998</c:v>
                </c:pt>
                <c:pt idx="2">
                  <c:v>5.1510000000000002E-3</c:v>
                </c:pt>
                <c:pt idx="3">
                  <c:v>-0.87569799999999998</c:v>
                </c:pt>
                <c:pt idx="4">
                  <c:v>1.527369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35-4FDB-A4FD-491DF82F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526144"/>
        <c:axId val="249527680"/>
      </c:barChart>
      <c:lineChart>
        <c:grouping val="standard"/>
        <c:varyColors val="0"/>
        <c:ser>
          <c:idx val="0"/>
          <c:order val="4"/>
          <c:tx>
            <c:strRef>
              <c:f>'G15'!$O$6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'G15'!$Q$6:$U$6</c:f>
              <c:numCache>
                <c:formatCode>#,##0.0</c:formatCode>
                <c:ptCount val="5"/>
                <c:pt idx="0">
                  <c:v>35.815530999999616</c:v>
                </c:pt>
                <c:pt idx="1">
                  <c:v>48.879243999999446</c:v>
                </c:pt>
                <c:pt idx="2">
                  <c:v>55.957417999999087</c:v>
                </c:pt>
                <c:pt idx="3">
                  <c:v>60.237933999998766</c:v>
                </c:pt>
                <c:pt idx="4">
                  <c:v>70.918762999999998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35-4FDB-A4FD-491DF82F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26144"/>
        <c:axId val="249527680"/>
      </c:lineChart>
      <c:catAx>
        <c:axId val="2495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9527680"/>
        <c:crosses val="autoZero"/>
        <c:auto val="1"/>
        <c:lblAlgn val="ctr"/>
        <c:lblOffset val="100"/>
        <c:noMultiLvlLbl val="0"/>
      </c:catAx>
      <c:valAx>
        <c:axId val="2495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952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47369281045751"/>
          <c:y val="0.78273627450980388"/>
          <c:w val="0.77630098039215689"/>
          <c:h val="0.19236176470588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'G15'!$P$10</c:f>
              <c:strCache>
                <c:ptCount val="1"/>
                <c:pt idx="0">
                  <c:v>Informační služby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'G15'!$Q$10:$U$10</c:f>
              <c:numCache>
                <c:formatCode>0.0</c:formatCode>
                <c:ptCount val="5"/>
                <c:pt idx="0">
                  <c:v>-3.1793580000000001</c:v>
                </c:pt>
                <c:pt idx="1">
                  <c:v>-3.3675129999999998</c:v>
                </c:pt>
                <c:pt idx="2">
                  <c:v>5.1510000000000002E-3</c:v>
                </c:pt>
                <c:pt idx="3">
                  <c:v>-0.87569799999999998</c:v>
                </c:pt>
                <c:pt idx="4">
                  <c:v>1.527369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C-4BFF-8A1D-ED74D4801040}"/>
            </c:ext>
          </c:extLst>
        </c:ser>
        <c:ser>
          <c:idx val="3"/>
          <c:order val="1"/>
          <c:tx>
            <c:strRef>
              <c:f>'G15'!$P$9</c:f>
              <c:strCache>
                <c:ptCount val="1"/>
                <c:pt idx="0">
                  <c:v>Telekomunikační služby 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'G15'!$Q$9:$U$9</c:f>
              <c:numCache>
                <c:formatCode>#,##0.0</c:formatCode>
                <c:ptCount val="5"/>
                <c:pt idx="0">
                  <c:v>1.5187009999999519</c:v>
                </c:pt>
                <c:pt idx="1">
                  <c:v>2.7506269999999642</c:v>
                </c:pt>
                <c:pt idx="2">
                  <c:v>1.7351059999999707</c:v>
                </c:pt>
                <c:pt idx="3">
                  <c:v>1.606230999999916</c:v>
                </c:pt>
                <c:pt idx="4">
                  <c:v>2.4109279999999926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C-4BFF-8A1D-ED74D4801040}"/>
            </c:ext>
          </c:extLst>
        </c:ser>
        <c:ser>
          <c:idx val="2"/>
          <c:order val="2"/>
          <c:tx>
            <c:strRef>
              <c:f>'G15'!$P$8</c:f>
              <c:strCache>
                <c:ptCount val="1"/>
                <c:pt idx="0">
                  <c:v>Počítačový software - Programování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'G15'!$Q$8:$U$8</c:f>
              <c:numCache>
                <c:formatCode>#,##0.0</c:formatCode>
                <c:ptCount val="5"/>
                <c:pt idx="0">
                  <c:v>17.719670999999856</c:v>
                </c:pt>
                <c:pt idx="1">
                  <c:v>24.949765999999972</c:v>
                </c:pt>
                <c:pt idx="2">
                  <c:v>29.478615999999796</c:v>
                </c:pt>
                <c:pt idx="3">
                  <c:v>32.079130999999549</c:v>
                </c:pt>
                <c:pt idx="4">
                  <c:v>34.526243999999991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C-4BFF-8A1D-ED74D4801040}"/>
            </c:ext>
          </c:extLst>
        </c:ser>
        <c:ser>
          <c:idx val="1"/>
          <c:order val="3"/>
          <c:tx>
            <c:strRef>
              <c:f>'G15'!$P$7</c:f>
              <c:strCache>
                <c:ptCount val="1"/>
                <c:pt idx="0">
                  <c:v>Počítačové služby - IT poradenství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'G15'!$Q$7:$U$7</c:f>
              <c:numCache>
                <c:formatCode>#,##0.0</c:formatCode>
                <c:ptCount val="5"/>
                <c:pt idx="0">
                  <c:v>19.75651699999981</c:v>
                </c:pt>
                <c:pt idx="1">
                  <c:v>24.54636399999951</c:v>
                </c:pt>
                <c:pt idx="2">
                  <c:v>24.73854499999932</c:v>
                </c:pt>
                <c:pt idx="3">
                  <c:v>27.428269999999305</c:v>
                </c:pt>
                <c:pt idx="4">
                  <c:v>32.454222000000023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7C-4BFF-8A1D-ED74D480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181696"/>
        <c:axId val="249183232"/>
      </c:barChart>
      <c:lineChart>
        <c:grouping val="standard"/>
        <c:varyColors val="0"/>
        <c:ser>
          <c:idx val="0"/>
          <c:order val="4"/>
          <c:tx>
            <c:strRef>
              <c:f>'G15'!$P$6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'G15'!$Q$5:$U$5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'G15'!$Q$6:$U$6</c:f>
              <c:numCache>
                <c:formatCode>#,##0.0</c:formatCode>
                <c:ptCount val="5"/>
                <c:pt idx="0">
                  <c:v>35.815530999999616</c:v>
                </c:pt>
                <c:pt idx="1">
                  <c:v>48.879243999999446</c:v>
                </c:pt>
                <c:pt idx="2">
                  <c:v>55.957417999999087</c:v>
                </c:pt>
                <c:pt idx="3">
                  <c:v>60.237933999998766</c:v>
                </c:pt>
                <c:pt idx="4">
                  <c:v>70.918762999999998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7C-4BFF-8A1D-ED74D480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81696"/>
        <c:axId val="249183232"/>
      </c:lineChart>
      <c:catAx>
        <c:axId val="24918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9183232"/>
        <c:crosses val="autoZero"/>
        <c:auto val="1"/>
        <c:lblAlgn val="ctr"/>
        <c:lblOffset val="100"/>
        <c:noMultiLvlLbl val="0"/>
      </c:catAx>
      <c:valAx>
        <c:axId val="2491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918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1070950468541"/>
          <c:y val="0.12495899649372473"/>
          <c:w val="0.58800568942436415"/>
          <c:h val="0.786265335758861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426A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0B-47EA-B28C-32133AF21DCC}"/>
              </c:ext>
            </c:extLst>
          </c:dPt>
          <c:dPt>
            <c:idx val="1"/>
            <c:bubble3D val="0"/>
            <c:spPr>
              <a:solidFill>
                <a:srgbClr val="D52B1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0B-47EA-B28C-32133AF21DCC}"/>
              </c:ext>
            </c:extLst>
          </c:dPt>
          <c:dPt>
            <c:idx val="2"/>
            <c:bubble3D val="0"/>
            <c:spPr>
              <a:solidFill>
                <a:srgbClr val="FFB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0B-47EA-B28C-32133AF21DCC}"/>
              </c:ext>
            </c:extLst>
          </c:dPt>
          <c:dPt>
            <c:idx val="3"/>
            <c:bubble3D val="0"/>
            <c:spPr>
              <a:solidFill>
                <a:srgbClr val="9ACD3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0B-47EA-B28C-32133AF21D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'G15'!$Q$17:$Q$20</c:f>
              <c:numCache>
                <c:formatCode>0</c:formatCode>
                <c:ptCount val="4"/>
                <c:pt idx="0">
                  <c:v>114.60909000000001</c:v>
                </c:pt>
                <c:pt idx="1">
                  <c:v>73.71401400000002</c:v>
                </c:pt>
                <c:pt idx="2">
                  <c:v>43.011927999999997</c:v>
                </c:pt>
                <c:pt idx="3">
                  <c:v>27.245659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'G15'!$P$17:$P$20</c15:sqref>
                        </c15:formulaRef>
                      </c:ext>
                    </c:extLst>
                    <c:strCache>
                      <c:ptCount val="4"/>
                      <c:pt idx="0">
                        <c:v>Počítačové služby - IT poradenství</c:v>
                      </c:pt>
                      <c:pt idx="1">
                        <c:v>Počítačový software - Programování</c:v>
                      </c:pt>
                      <c:pt idx="2">
                        <c:v>Telekomunikační služby </c:v>
                      </c:pt>
                      <c:pt idx="3">
                        <c:v>Informační služby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260B-47EA-B28C-32133AF21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'G16'!$L$7</c:f>
              <c:strCache>
                <c:ptCount val="1"/>
                <c:pt idx="0">
                  <c:v>PZI v ČR</c:v>
                </c:pt>
              </c:strCache>
            </c:strRef>
          </c:tx>
          <c:spPr>
            <a:solidFill>
              <a:srgbClr val="999BEA"/>
            </a:solidFill>
            <a:ln w="12700">
              <a:noFill/>
            </a:ln>
            <a:effectLst/>
          </c:spPr>
          <c:invertIfNegative val="0"/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'G16'!$L$8:$L$30</c:f>
              <c:numCache>
                <c:formatCode>General</c:formatCode>
                <c:ptCount val="23"/>
                <c:pt idx="0">
                  <c:v>-34.296415899331564</c:v>
                </c:pt>
                <c:pt idx="1">
                  <c:v>-38.087902646090185</c:v>
                </c:pt>
                <c:pt idx="2">
                  <c:v>-43.312407886786318</c:v>
                </c:pt>
                <c:pt idx="3">
                  <c:v>-41.147630630873131</c:v>
                </c:pt>
                <c:pt idx="4">
                  <c:v>-43.409043302382727</c:v>
                </c:pt>
                <c:pt idx="5">
                  <c:v>-48.63704996437486</c:v>
                </c:pt>
                <c:pt idx="6">
                  <c:v>-51.218406964154276</c:v>
                </c:pt>
                <c:pt idx="7">
                  <c:v>-57.81976472283047</c:v>
                </c:pt>
                <c:pt idx="8">
                  <c:v>-60.032019412000409</c:v>
                </c:pt>
                <c:pt idx="9">
                  <c:v>-65.801763640777679</c:v>
                </c:pt>
                <c:pt idx="10">
                  <c:v>-69.556188906726248</c:v>
                </c:pt>
                <c:pt idx="11">
                  <c:v>-69.103397243399911</c:v>
                </c:pt>
                <c:pt idx="12">
                  <c:v>-74.160067519183585</c:v>
                </c:pt>
                <c:pt idx="13">
                  <c:v>-76.572892173936978</c:v>
                </c:pt>
                <c:pt idx="14">
                  <c:v>-76.712690006779013</c:v>
                </c:pt>
                <c:pt idx="15">
                  <c:v>-75.297776743868283</c:v>
                </c:pt>
                <c:pt idx="16">
                  <c:v>-77.959873025614812</c:v>
                </c:pt>
                <c:pt idx="17">
                  <c:v>-77.325120828810995</c:v>
                </c:pt>
                <c:pt idx="18">
                  <c:v>-78.890501724249134</c:v>
                </c:pt>
                <c:pt idx="19">
                  <c:v>-77.116176160295652</c:v>
                </c:pt>
                <c:pt idx="20">
                  <c:v>-83.151320227193935</c:v>
                </c:pt>
                <c:pt idx="21">
                  <c:v>-82.520110196625566</c:v>
                </c:pt>
                <c:pt idx="22">
                  <c:v>-76.602228576146246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1-4AF2-A3E6-A7AC2E74E67C}"/>
            </c:ext>
          </c:extLst>
        </c:ser>
        <c:ser>
          <c:idx val="3"/>
          <c:order val="3"/>
          <c:tx>
            <c:strRef>
              <c:f>'G16'!$K$7</c:f>
              <c:strCache>
                <c:ptCount val="1"/>
                <c:pt idx="0">
                  <c:v>PZI v zahraničí</c:v>
                </c:pt>
              </c:strCache>
            </c:strRef>
          </c:tx>
          <c:spPr>
            <a:solidFill>
              <a:srgbClr val="F1A7A0"/>
            </a:solidFill>
            <a:ln w="12700">
              <a:noFill/>
            </a:ln>
            <a:effectLst/>
          </c:spPr>
          <c:invertIfNegative val="0"/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'G16'!$K$8:$K$30</c:f>
              <c:numCache>
                <c:formatCode>General</c:formatCode>
                <c:ptCount val="23"/>
                <c:pt idx="0">
                  <c:v>1.1691500903704455</c:v>
                </c:pt>
                <c:pt idx="1">
                  <c:v>1.5965137027039389</c:v>
                </c:pt>
                <c:pt idx="2">
                  <c:v>1.6498475277798217</c:v>
                </c:pt>
                <c:pt idx="3">
                  <c:v>2.074818342936235</c:v>
                </c:pt>
                <c:pt idx="4">
                  <c:v>4.5513958626360607</c:v>
                </c:pt>
                <c:pt idx="5">
                  <c:v>5.9419296500092376</c:v>
                </c:pt>
                <c:pt idx="6">
                  <c:v>6.979663149225364</c:v>
                </c:pt>
                <c:pt idx="7">
                  <c:v>9.1763070817117018</c:v>
                </c:pt>
                <c:pt idx="8">
                  <c:v>11.872384895841062</c:v>
                </c:pt>
                <c:pt idx="9">
                  <c:v>14.231129498877179</c:v>
                </c:pt>
                <c:pt idx="10">
                  <c:v>16.216911645007222</c:v>
                </c:pt>
                <c:pt idx="11">
                  <c:v>16.408003499475544</c:v>
                </c:pt>
                <c:pt idx="12">
                  <c:v>18.645766893491469</c:v>
                </c:pt>
                <c:pt idx="13">
                  <c:v>22.089740516765065</c:v>
                </c:pt>
                <c:pt idx="14">
                  <c:v>22.44809085440864</c:v>
                </c:pt>
                <c:pt idx="15">
                  <c:v>22.682470492141405</c:v>
                </c:pt>
                <c:pt idx="16">
                  <c:v>23.212549091877143</c:v>
                </c:pt>
                <c:pt idx="17">
                  <c:v>25.821689723001132</c:v>
                </c:pt>
                <c:pt idx="18">
                  <c:v>27.727877834559681</c:v>
                </c:pt>
                <c:pt idx="19">
                  <c:v>27.824081092663768</c:v>
                </c:pt>
                <c:pt idx="20">
                  <c:v>29.223650674682361</c:v>
                </c:pt>
                <c:pt idx="21">
                  <c:v>30.417480462755105</c:v>
                </c:pt>
                <c:pt idx="22">
                  <c:v>27.685058691548509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1-4AF2-A3E6-A7AC2E74E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314304"/>
        <c:axId val="249328384"/>
      </c:barChart>
      <c:lineChart>
        <c:grouping val="standard"/>
        <c:varyColors val="0"/>
        <c:ser>
          <c:idx val="1"/>
          <c:order val="1"/>
          <c:tx>
            <c:strRef>
              <c:f>'G16'!$N$7</c:f>
              <c:strCache>
                <c:ptCount val="1"/>
                <c:pt idx="0">
                  <c:v>Výnos PZI v ČR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'G16'!$N$8:$N$30</c:f>
              <c:numCache>
                <c:formatCode>General</c:formatCode>
                <c:ptCount val="23"/>
                <c:pt idx="0">
                  <c:v>-2.2294868727132378</c:v>
                </c:pt>
                <c:pt idx="1">
                  <c:v>-3.1433904353645379</c:v>
                </c:pt>
                <c:pt idx="2">
                  <c:v>-3.8373723793024257</c:v>
                </c:pt>
                <c:pt idx="3">
                  <c:v>-4.1885252520673264</c:v>
                </c:pt>
                <c:pt idx="4">
                  <c:v>-5.113491882812685</c:v>
                </c:pt>
                <c:pt idx="5">
                  <c:v>-4.9098475438740126</c:v>
                </c:pt>
                <c:pt idx="6">
                  <c:v>-5.9203637845625501</c:v>
                </c:pt>
                <c:pt idx="7">
                  <c:v>-8.1299991475652629</c:v>
                </c:pt>
                <c:pt idx="8">
                  <c:v>-5.9787625591784037</c:v>
                </c:pt>
                <c:pt idx="9">
                  <c:v>-6.6232879483703897</c:v>
                </c:pt>
                <c:pt idx="10">
                  <c:v>-7.4310458392083891</c:v>
                </c:pt>
                <c:pt idx="11">
                  <c:v>-6.7531557682636256</c:v>
                </c:pt>
                <c:pt idx="12">
                  <c:v>-7.3363036426315844</c:v>
                </c:pt>
                <c:pt idx="13">
                  <c:v>-7.3833201659452969</c:v>
                </c:pt>
                <c:pt idx="14">
                  <c:v>-7.7713572244801048</c:v>
                </c:pt>
                <c:pt idx="15">
                  <c:v>-7.7576578606116087</c:v>
                </c:pt>
                <c:pt idx="16">
                  <c:v>-7.890431954316905</c:v>
                </c:pt>
                <c:pt idx="17">
                  <c:v>-8.8073104047689341</c:v>
                </c:pt>
                <c:pt idx="18">
                  <c:v>-7.8039115015429434</c:v>
                </c:pt>
                <c:pt idx="19">
                  <c:v>-8.1330426083199896</c:v>
                </c:pt>
                <c:pt idx="20">
                  <c:v>-6.4043547082734653</c:v>
                </c:pt>
                <c:pt idx="21">
                  <c:v>-7.6849197630206136</c:v>
                </c:pt>
                <c:pt idx="22">
                  <c:v>-7.4804038968662852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1-4AF2-A3E6-A7AC2E74E67C}"/>
            </c:ext>
          </c:extLst>
        </c:ser>
        <c:ser>
          <c:idx val="2"/>
          <c:order val="2"/>
          <c:tx>
            <c:strRef>
              <c:f>'G16'!$M$7</c:f>
              <c:strCache>
                <c:ptCount val="1"/>
                <c:pt idx="0">
                  <c:v>Výnos PZI v zahraničí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'G16'!$M$8:$M$30</c:f>
              <c:numCache>
                <c:formatCode>General</c:formatCode>
                <c:ptCount val="23"/>
                <c:pt idx="0">
                  <c:v>-1.7349114042766824E-2</c:v>
                </c:pt>
                <c:pt idx="1">
                  <c:v>0.10309694059150271</c:v>
                </c:pt>
                <c:pt idx="2">
                  <c:v>-8.491323985073107E-2</c:v>
                </c:pt>
                <c:pt idx="3">
                  <c:v>0.12923895996815243</c:v>
                </c:pt>
                <c:pt idx="4">
                  <c:v>0.34817405910028132</c:v>
                </c:pt>
                <c:pt idx="5">
                  <c:v>0.4137142641483248</c:v>
                </c:pt>
                <c:pt idx="6">
                  <c:v>0.51955871636568896</c:v>
                </c:pt>
                <c:pt idx="7">
                  <c:v>0.83888387532895836</c:v>
                </c:pt>
                <c:pt idx="8">
                  <c:v>1.8606135260681793</c:v>
                </c:pt>
                <c:pt idx="9">
                  <c:v>0.5026907281150742</c:v>
                </c:pt>
                <c:pt idx="10">
                  <c:v>0.59696408848772942</c:v>
                </c:pt>
                <c:pt idx="11">
                  <c:v>0.62927049375443556</c:v>
                </c:pt>
                <c:pt idx="12">
                  <c:v>1.1895095810328027</c:v>
                </c:pt>
                <c:pt idx="13">
                  <c:v>0.71637349615997459</c:v>
                </c:pt>
                <c:pt idx="14">
                  <c:v>0.84079538566963807</c:v>
                </c:pt>
                <c:pt idx="15">
                  <c:v>1.0515897295312946</c:v>
                </c:pt>
                <c:pt idx="16">
                  <c:v>1.0992160934842343</c:v>
                </c:pt>
                <c:pt idx="17">
                  <c:v>2.1899164172410939</c:v>
                </c:pt>
                <c:pt idx="18">
                  <c:v>1.7536165430334103</c:v>
                </c:pt>
                <c:pt idx="19">
                  <c:v>2.3034972989717</c:v>
                </c:pt>
                <c:pt idx="20">
                  <c:v>0.94762232641009625</c:v>
                </c:pt>
                <c:pt idx="21">
                  <c:v>1.7037129073093416</c:v>
                </c:pt>
                <c:pt idx="22">
                  <c:v>1.5338109028842986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1-4AF2-A3E6-A7AC2E74E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39904"/>
        <c:axId val="249329920"/>
      </c:lineChart>
      <c:dateAx>
        <c:axId val="24931430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28384"/>
        <c:crosses val="autoZero"/>
        <c:auto val="0"/>
        <c:lblOffset val="100"/>
        <c:baseTimeUnit val="years"/>
        <c:majorUnit val="4"/>
        <c:majorTimeUnit val="years"/>
      </c:dateAx>
      <c:valAx>
        <c:axId val="24932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14304"/>
        <c:crosses val="autoZero"/>
        <c:crossBetween val="between"/>
      </c:valAx>
      <c:valAx>
        <c:axId val="249329920"/>
        <c:scaling>
          <c:orientation val="minMax"/>
          <c:max val="10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39904"/>
        <c:crosses val="max"/>
        <c:crossBetween val="between"/>
        <c:majorUnit val="5"/>
      </c:valAx>
      <c:catAx>
        <c:axId val="24933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329920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'G16'!$L$6</c:f>
              <c:strCache>
                <c:ptCount val="1"/>
                <c:pt idx="0">
                  <c:v>FDI in CZ</c:v>
                </c:pt>
              </c:strCache>
            </c:strRef>
          </c:tx>
          <c:spPr>
            <a:solidFill>
              <a:srgbClr val="999BEA"/>
            </a:solidFill>
            <a:ln w="12700">
              <a:noFill/>
            </a:ln>
            <a:effectLst/>
          </c:spPr>
          <c:invertIfNegative val="0"/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'G16'!$L$8:$L$30</c:f>
              <c:numCache>
                <c:formatCode>General</c:formatCode>
                <c:ptCount val="23"/>
                <c:pt idx="0">
                  <c:v>-34.296415899331564</c:v>
                </c:pt>
                <c:pt idx="1">
                  <c:v>-38.087902646090185</c:v>
                </c:pt>
                <c:pt idx="2">
                  <c:v>-43.312407886786318</c:v>
                </c:pt>
                <c:pt idx="3">
                  <c:v>-41.147630630873131</c:v>
                </c:pt>
                <c:pt idx="4">
                  <c:v>-43.409043302382727</c:v>
                </c:pt>
                <c:pt idx="5">
                  <c:v>-48.63704996437486</c:v>
                </c:pt>
                <c:pt idx="6">
                  <c:v>-51.218406964154276</c:v>
                </c:pt>
                <c:pt idx="7">
                  <c:v>-57.81976472283047</c:v>
                </c:pt>
                <c:pt idx="8">
                  <c:v>-60.032019412000409</c:v>
                </c:pt>
                <c:pt idx="9">
                  <c:v>-65.801763640777679</c:v>
                </c:pt>
                <c:pt idx="10">
                  <c:v>-69.556188906726248</c:v>
                </c:pt>
                <c:pt idx="11">
                  <c:v>-69.103397243399911</c:v>
                </c:pt>
                <c:pt idx="12">
                  <c:v>-74.160067519183585</c:v>
                </c:pt>
                <c:pt idx="13">
                  <c:v>-76.572892173936978</c:v>
                </c:pt>
                <c:pt idx="14">
                  <c:v>-76.712690006779013</c:v>
                </c:pt>
                <c:pt idx="15">
                  <c:v>-75.297776743868283</c:v>
                </c:pt>
                <c:pt idx="16">
                  <c:v>-77.959873025614812</c:v>
                </c:pt>
                <c:pt idx="17">
                  <c:v>-77.325120828810995</c:v>
                </c:pt>
                <c:pt idx="18">
                  <c:v>-78.890501724249134</c:v>
                </c:pt>
                <c:pt idx="19">
                  <c:v>-77.116176160295652</c:v>
                </c:pt>
                <c:pt idx="20">
                  <c:v>-83.151320227193935</c:v>
                </c:pt>
                <c:pt idx="21">
                  <c:v>-82.520110196625566</c:v>
                </c:pt>
                <c:pt idx="22">
                  <c:v>-76.602228576146246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D-4390-A491-2CA51274B04D}"/>
            </c:ext>
          </c:extLst>
        </c:ser>
        <c:ser>
          <c:idx val="3"/>
          <c:order val="3"/>
          <c:tx>
            <c:strRef>
              <c:f>'G16'!$K$6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F1A7A0"/>
            </a:solidFill>
            <a:ln w="12700">
              <a:noFill/>
            </a:ln>
            <a:effectLst/>
          </c:spPr>
          <c:invertIfNegative val="0"/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'G16'!$K$8:$K$30</c:f>
              <c:numCache>
                <c:formatCode>General</c:formatCode>
                <c:ptCount val="23"/>
                <c:pt idx="0">
                  <c:v>1.1691500903704455</c:v>
                </c:pt>
                <c:pt idx="1">
                  <c:v>1.5965137027039389</c:v>
                </c:pt>
                <c:pt idx="2">
                  <c:v>1.6498475277798217</c:v>
                </c:pt>
                <c:pt idx="3">
                  <c:v>2.074818342936235</c:v>
                </c:pt>
                <c:pt idx="4">
                  <c:v>4.5513958626360607</c:v>
                </c:pt>
                <c:pt idx="5">
                  <c:v>5.9419296500092376</c:v>
                </c:pt>
                <c:pt idx="6">
                  <c:v>6.979663149225364</c:v>
                </c:pt>
                <c:pt idx="7">
                  <c:v>9.1763070817117018</c:v>
                </c:pt>
                <c:pt idx="8">
                  <c:v>11.872384895841062</c:v>
                </c:pt>
                <c:pt idx="9">
                  <c:v>14.231129498877179</c:v>
                </c:pt>
                <c:pt idx="10">
                  <c:v>16.216911645007222</c:v>
                </c:pt>
                <c:pt idx="11">
                  <c:v>16.408003499475544</c:v>
                </c:pt>
                <c:pt idx="12">
                  <c:v>18.645766893491469</c:v>
                </c:pt>
                <c:pt idx="13">
                  <c:v>22.089740516765065</c:v>
                </c:pt>
                <c:pt idx="14">
                  <c:v>22.44809085440864</c:v>
                </c:pt>
                <c:pt idx="15">
                  <c:v>22.682470492141405</c:v>
                </c:pt>
                <c:pt idx="16">
                  <c:v>23.212549091877143</c:v>
                </c:pt>
                <c:pt idx="17">
                  <c:v>25.821689723001132</c:v>
                </c:pt>
                <c:pt idx="18">
                  <c:v>27.727877834559681</c:v>
                </c:pt>
                <c:pt idx="19">
                  <c:v>27.824081092663768</c:v>
                </c:pt>
                <c:pt idx="20">
                  <c:v>29.223650674682361</c:v>
                </c:pt>
                <c:pt idx="21">
                  <c:v>30.417480462755105</c:v>
                </c:pt>
                <c:pt idx="22">
                  <c:v>27.685058691548509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D-4390-A491-2CA51274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234176"/>
        <c:axId val="249235712"/>
      </c:barChart>
      <c:lineChart>
        <c:grouping val="standard"/>
        <c:varyColors val="0"/>
        <c:ser>
          <c:idx val="1"/>
          <c:order val="1"/>
          <c:tx>
            <c:strRef>
              <c:f>'G16'!$N$6</c:f>
              <c:strCache>
                <c:ptCount val="1"/>
                <c:pt idx="0">
                  <c:v>Income on FDI in CZ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'G16'!$N$8:$N$30</c:f>
              <c:numCache>
                <c:formatCode>General</c:formatCode>
                <c:ptCount val="23"/>
                <c:pt idx="0">
                  <c:v>-2.2294868727132378</c:v>
                </c:pt>
                <c:pt idx="1">
                  <c:v>-3.1433904353645379</c:v>
                </c:pt>
                <c:pt idx="2">
                  <c:v>-3.8373723793024257</c:v>
                </c:pt>
                <c:pt idx="3">
                  <c:v>-4.1885252520673264</c:v>
                </c:pt>
                <c:pt idx="4">
                  <c:v>-5.113491882812685</c:v>
                </c:pt>
                <c:pt idx="5">
                  <c:v>-4.9098475438740126</c:v>
                </c:pt>
                <c:pt idx="6">
                  <c:v>-5.9203637845625501</c:v>
                </c:pt>
                <c:pt idx="7">
                  <c:v>-8.1299991475652629</c:v>
                </c:pt>
                <c:pt idx="8">
                  <c:v>-5.9787625591784037</c:v>
                </c:pt>
                <c:pt idx="9">
                  <c:v>-6.6232879483703897</c:v>
                </c:pt>
                <c:pt idx="10">
                  <c:v>-7.4310458392083891</c:v>
                </c:pt>
                <c:pt idx="11">
                  <c:v>-6.7531557682636256</c:v>
                </c:pt>
                <c:pt idx="12">
                  <c:v>-7.3363036426315844</c:v>
                </c:pt>
                <c:pt idx="13">
                  <c:v>-7.3833201659452969</c:v>
                </c:pt>
                <c:pt idx="14">
                  <c:v>-7.7713572244801048</c:v>
                </c:pt>
                <c:pt idx="15">
                  <c:v>-7.7576578606116087</c:v>
                </c:pt>
                <c:pt idx="16">
                  <c:v>-7.890431954316905</c:v>
                </c:pt>
                <c:pt idx="17">
                  <c:v>-8.8073104047689341</c:v>
                </c:pt>
                <c:pt idx="18">
                  <c:v>-7.8039115015429434</c:v>
                </c:pt>
                <c:pt idx="19">
                  <c:v>-8.1330426083199896</c:v>
                </c:pt>
                <c:pt idx="20">
                  <c:v>-6.4043547082734653</c:v>
                </c:pt>
                <c:pt idx="21">
                  <c:v>-7.6849197630206136</c:v>
                </c:pt>
                <c:pt idx="22">
                  <c:v>-7.4804038968662852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BD-4390-A491-2CA51274B04D}"/>
            </c:ext>
          </c:extLst>
        </c:ser>
        <c:ser>
          <c:idx val="2"/>
          <c:order val="2"/>
          <c:tx>
            <c:strRef>
              <c:f>'G16'!$M$6</c:f>
              <c:strCache>
                <c:ptCount val="1"/>
                <c:pt idx="0">
                  <c:v>Income on Czech FDI abroad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36891</c:v>
              </c:pt>
              <c:pt idx="1">
                <c:v>37256</c:v>
              </c:pt>
              <c:pt idx="2">
                <c:v>37621</c:v>
              </c:pt>
              <c:pt idx="3">
                <c:v>37986</c:v>
              </c:pt>
              <c:pt idx="4">
                <c:v>38352</c:v>
              </c:pt>
              <c:pt idx="5">
                <c:v>38717</c:v>
              </c:pt>
              <c:pt idx="6">
                <c:v>39082</c:v>
              </c:pt>
              <c:pt idx="7">
                <c:v>39447</c:v>
              </c:pt>
              <c:pt idx="8">
                <c:v>39813</c:v>
              </c:pt>
              <c:pt idx="9">
                <c:v>40178</c:v>
              </c:pt>
              <c:pt idx="10">
                <c:v>40543</c:v>
              </c:pt>
              <c:pt idx="11">
                <c:v>40908</c:v>
              </c:pt>
              <c:pt idx="12">
                <c:v>41274</c:v>
              </c:pt>
              <c:pt idx="13">
                <c:v>41639</c:v>
              </c:pt>
              <c:pt idx="14">
                <c:v>42004</c:v>
              </c:pt>
              <c:pt idx="15">
                <c:v>42369</c:v>
              </c:pt>
              <c:pt idx="16">
                <c:v>42735</c:v>
              </c:pt>
              <c:pt idx="17">
                <c:v>43100</c:v>
              </c:pt>
              <c:pt idx="18">
                <c:v>43465</c:v>
              </c:pt>
              <c:pt idx="19">
                <c:v>43830</c:v>
              </c:pt>
              <c:pt idx="20">
                <c:v>44196</c:v>
              </c:pt>
              <c:pt idx="21">
                <c:v>44561</c:v>
              </c:pt>
              <c:pt idx="22">
                <c:v>44926</c:v>
              </c:pt>
            </c:numLit>
          </c:cat>
          <c:val>
            <c:numRef>
              <c:f>'G16'!$M$8:$M$30</c:f>
              <c:numCache>
                <c:formatCode>General</c:formatCode>
                <c:ptCount val="23"/>
                <c:pt idx="0">
                  <c:v>-1.7349114042766824E-2</c:v>
                </c:pt>
                <c:pt idx="1">
                  <c:v>0.10309694059150271</c:v>
                </c:pt>
                <c:pt idx="2">
                  <c:v>-8.491323985073107E-2</c:v>
                </c:pt>
                <c:pt idx="3">
                  <c:v>0.12923895996815243</c:v>
                </c:pt>
                <c:pt idx="4">
                  <c:v>0.34817405910028132</c:v>
                </c:pt>
                <c:pt idx="5">
                  <c:v>0.4137142641483248</c:v>
                </c:pt>
                <c:pt idx="6">
                  <c:v>0.51955871636568896</c:v>
                </c:pt>
                <c:pt idx="7">
                  <c:v>0.83888387532895836</c:v>
                </c:pt>
                <c:pt idx="8">
                  <c:v>1.8606135260681793</c:v>
                </c:pt>
                <c:pt idx="9">
                  <c:v>0.5026907281150742</c:v>
                </c:pt>
                <c:pt idx="10">
                  <c:v>0.59696408848772942</c:v>
                </c:pt>
                <c:pt idx="11">
                  <c:v>0.62927049375443556</c:v>
                </c:pt>
                <c:pt idx="12">
                  <c:v>1.1895095810328027</c:v>
                </c:pt>
                <c:pt idx="13">
                  <c:v>0.71637349615997459</c:v>
                </c:pt>
                <c:pt idx="14">
                  <c:v>0.84079538566963807</c:v>
                </c:pt>
                <c:pt idx="15">
                  <c:v>1.0515897295312946</c:v>
                </c:pt>
                <c:pt idx="16">
                  <c:v>1.0992160934842343</c:v>
                </c:pt>
                <c:pt idx="17">
                  <c:v>2.1899164172410939</c:v>
                </c:pt>
                <c:pt idx="18">
                  <c:v>1.7536165430334103</c:v>
                </c:pt>
                <c:pt idx="19">
                  <c:v>2.3034972989717</c:v>
                </c:pt>
                <c:pt idx="20">
                  <c:v>0.94762232641009625</c:v>
                </c:pt>
                <c:pt idx="21">
                  <c:v>1.7037129073093416</c:v>
                </c:pt>
                <c:pt idx="22">
                  <c:v>1.5338109028842986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BD-4390-A491-2CA51274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39040"/>
        <c:axId val="249237504"/>
      </c:lineChart>
      <c:dateAx>
        <c:axId val="24923417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35712"/>
        <c:crosses val="autoZero"/>
        <c:auto val="0"/>
        <c:lblOffset val="100"/>
        <c:baseTimeUnit val="years"/>
        <c:majorUnit val="4"/>
        <c:majorTimeUnit val="years"/>
      </c:dateAx>
      <c:valAx>
        <c:axId val="2492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34176"/>
        <c:crosses val="autoZero"/>
        <c:crossBetween val="between"/>
      </c:valAx>
      <c:valAx>
        <c:axId val="249237504"/>
        <c:scaling>
          <c:orientation val="minMax"/>
          <c:max val="10"/>
          <c:min val="-2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239040"/>
        <c:crosses val="max"/>
        <c:crossBetween val="between"/>
        <c:majorUnit val="5"/>
      </c:valAx>
      <c:catAx>
        <c:axId val="24923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23750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'G17'!$K$6</c:f>
              <c:strCache>
                <c:ptCount val="1"/>
                <c:pt idx="0">
                  <c:v>CZ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'G17'!$K$12:$K$21</c:f>
              <c:numCache>
                <c:formatCode>0.0</c:formatCode>
                <c:ptCount val="10"/>
                <c:pt idx="0">
                  <c:v>10.182353871810234</c:v>
                </c:pt>
                <c:pt idx="1">
                  <c:v>10.20262201065171</c:v>
                </c:pt>
                <c:pt idx="2">
                  <c:v>10.21156405312186</c:v>
                </c:pt>
                <c:pt idx="3">
                  <c:v>10.116146745904157</c:v>
                </c:pt>
                <c:pt idx="4">
                  <c:v>11.089403509134749</c:v>
                </c:pt>
                <c:pt idx="5">
                  <c:v>9.9215879361976143</c:v>
                </c:pt>
                <c:pt idx="6">
                  <c:v>10.435542517923109</c:v>
                </c:pt>
                <c:pt idx="7">
                  <c:v>7.6061140817599222</c:v>
                </c:pt>
                <c:pt idx="8">
                  <c:v>9.0332851183322376</c:v>
                </c:pt>
                <c:pt idx="9">
                  <c:v>9.5895741930701544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E409-4EBB-9F06-60E2318F23CC}"/>
            </c:ext>
          </c:extLst>
        </c:ser>
        <c:ser>
          <c:idx val="1"/>
          <c:order val="1"/>
          <c:tx>
            <c:strRef>
              <c:f>'G17'!$L$6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'G17'!$L$12:$L$21</c:f>
              <c:numCache>
                <c:formatCode>0.0</c:formatCode>
                <c:ptCount val="10"/>
                <c:pt idx="0">
                  <c:v>5.3747136314751494</c:v>
                </c:pt>
                <c:pt idx="1">
                  <c:v>6.4977321186178481</c:v>
                </c:pt>
                <c:pt idx="2">
                  <c:v>8.1117820615398966</c:v>
                </c:pt>
                <c:pt idx="3">
                  <c:v>7.1300037498537527</c:v>
                </c:pt>
                <c:pt idx="4">
                  <c:v>6.5673564198329997</c:v>
                </c:pt>
                <c:pt idx="5">
                  <c:v>6.2775042283500726</c:v>
                </c:pt>
                <c:pt idx="6">
                  <c:v>7.1044798629761141</c:v>
                </c:pt>
                <c:pt idx="7">
                  <c:v>4.9394630665703918</c:v>
                </c:pt>
                <c:pt idx="8">
                  <c:v>5.2816078428001791</c:v>
                </c:pt>
                <c:pt idx="9">
                  <c:v>6.0141046389668489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E409-4EBB-9F06-60E2318F23CC}"/>
            </c:ext>
          </c:extLst>
        </c:ser>
        <c:ser>
          <c:idx val="2"/>
          <c:order val="2"/>
          <c:tx>
            <c:strRef>
              <c:f>'G17'!$M$6</c:f>
              <c:strCache>
                <c:ptCount val="1"/>
                <c:pt idx="0">
                  <c:v>PL</c:v>
                </c:pt>
              </c:strCache>
            </c:strRef>
          </c:tx>
          <c:spPr>
            <a:ln w="25400" cap="rnd">
              <a:solidFill>
                <a:srgbClr val="FFBB00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'G17'!$M$12:$M$21</c:f>
              <c:numCache>
                <c:formatCode>0.0</c:formatCode>
                <c:ptCount val="10"/>
                <c:pt idx="0">
                  <c:v>7.3659027322459076</c:v>
                </c:pt>
                <c:pt idx="1">
                  <c:v>8.1640508472945275</c:v>
                </c:pt>
                <c:pt idx="2">
                  <c:v>8.4359434345014339</c:v>
                </c:pt>
                <c:pt idx="3">
                  <c:v>8.9669529989872085</c:v>
                </c:pt>
                <c:pt idx="4">
                  <c:v>8.4035636888995899</c:v>
                </c:pt>
                <c:pt idx="5">
                  <c:v>8.7198128185844404</c:v>
                </c:pt>
                <c:pt idx="6">
                  <c:v>8.5192094836925705</c:v>
                </c:pt>
                <c:pt idx="7">
                  <c:v>8.0373599103747644</c:v>
                </c:pt>
                <c:pt idx="8">
                  <c:v>9.550949248548033</c:v>
                </c:pt>
                <c:pt idx="9">
                  <c:v>9.3341925968249342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E409-4EBB-9F06-60E2318F23CC}"/>
            </c:ext>
          </c:extLst>
        </c:ser>
        <c:ser>
          <c:idx val="3"/>
          <c:order val="3"/>
          <c:tx>
            <c:strRef>
              <c:f>'G17'!$N$6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solidFill>
                <a:srgbClr val="9ACD32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'G17'!$N$12:$N$21</c:f>
              <c:numCache>
                <c:formatCode>0.0</c:formatCode>
                <c:ptCount val="10"/>
                <c:pt idx="0">
                  <c:v>5.5570395283772607</c:v>
                </c:pt>
                <c:pt idx="1">
                  <c:v>7.20464118367246</c:v>
                </c:pt>
                <c:pt idx="2">
                  <c:v>6.8473121561740573</c:v>
                </c:pt>
                <c:pt idx="3">
                  <c:v>7.2410810961978376</c:v>
                </c:pt>
                <c:pt idx="4">
                  <c:v>9.0409670205638193</c:v>
                </c:pt>
                <c:pt idx="5">
                  <c:v>8.3780342133002428</c:v>
                </c:pt>
                <c:pt idx="6">
                  <c:v>7.6509835427238109</c:v>
                </c:pt>
                <c:pt idx="7">
                  <c:v>7.2471132872904036</c:v>
                </c:pt>
                <c:pt idx="8">
                  <c:v>8.0171796958569317</c:v>
                </c:pt>
                <c:pt idx="9">
                  <c:v>7.567115133796805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E409-4EBB-9F06-60E2318F2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398784"/>
        <c:axId val="249400320"/>
      </c:lineChart>
      <c:catAx>
        <c:axId val="2493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00320"/>
        <c:crosses val="autoZero"/>
        <c:auto val="1"/>
        <c:lblAlgn val="ctr"/>
        <c:lblOffset val="100"/>
        <c:tickLblSkip val="2"/>
        <c:noMultiLvlLbl val="0"/>
      </c:catAx>
      <c:valAx>
        <c:axId val="249400320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3987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54551539491295E-2"/>
          <c:y val="3.782254901960784E-2"/>
          <c:w val="0.83627108433734942"/>
          <c:h val="0.67706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'G2'!$J$7</c:f>
              <c:strCache>
                <c:ptCount val="1"/>
                <c:pt idx="0">
                  <c:v>Current account to GDP</c:v>
                </c:pt>
              </c:strCache>
            </c:strRef>
          </c:tx>
          <c:spPr>
            <a:ln w="25400" cap="rnd" cmpd="sng" algn="ctr">
              <a:solidFill>
                <a:srgbClr val="2426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'G2'!$L$7:$AC$7</c:f>
              <c:numCache>
                <c:formatCode>0.0</c:formatCode>
                <c:ptCount val="18"/>
                <c:pt idx="0">
                  <c:v>-2.0919423874049223</c:v>
                </c:pt>
                <c:pt idx="1">
                  <c:v>-2.4534352757852784</c:v>
                </c:pt>
                <c:pt idx="2">
                  <c:v>-4.5889720336631408</c:v>
                </c:pt>
                <c:pt idx="3">
                  <c:v>-1.86142186471953</c:v>
                </c:pt>
                <c:pt idx="4">
                  <c:v>-2.2558364017074997</c:v>
                </c:pt>
                <c:pt idx="5">
                  <c:v>-3.5507424484142986</c:v>
                </c:pt>
                <c:pt idx="6">
                  <c:v>-2.0874952582549442</c:v>
                </c:pt>
                <c:pt idx="7">
                  <c:v>-1.5484057861846867</c:v>
                </c:pt>
                <c:pt idx="8">
                  <c:v>-0.5258362015549346</c:v>
                </c:pt>
                <c:pt idx="9">
                  <c:v>0.18138896571973734</c:v>
                </c:pt>
                <c:pt idx="10">
                  <c:v>0.44852788247792941</c:v>
                </c:pt>
                <c:pt idx="11">
                  <c:v>1.775677821780981</c:v>
                </c:pt>
                <c:pt idx="12">
                  <c:v>1.5475147155707105</c:v>
                </c:pt>
                <c:pt idx="13">
                  <c:v>0.44540869574538589</c:v>
                </c:pt>
                <c:pt idx="14">
                  <c:v>0.3307474162988574</c:v>
                </c:pt>
                <c:pt idx="15">
                  <c:v>1.9911364794396906</c:v>
                </c:pt>
                <c:pt idx="16">
                  <c:v>-2.7505824872882467</c:v>
                </c:pt>
                <c:pt idx="17">
                  <c:v>-6.1116065824481485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5-48B3-9007-8EB205F4A0E6}"/>
            </c:ext>
          </c:extLst>
        </c:ser>
        <c:ser>
          <c:idx val="1"/>
          <c:order val="1"/>
          <c:tx>
            <c:strRef>
              <c:f>'G2'!$J$8</c:f>
              <c:strCache>
                <c:ptCount val="1"/>
                <c:pt idx="0">
                  <c:v>Current and capital account to GDP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'G2'!$L$8:$AC$8</c:f>
              <c:numCache>
                <c:formatCode>0.0</c:formatCode>
                <c:ptCount val="18"/>
                <c:pt idx="0">
                  <c:v>-1.3533511829342635</c:v>
                </c:pt>
                <c:pt idx="1">
                  <c:v>-2.1301369261665859</c:v>
                </c:pt>
                <c:pt idx="2">
                  <c:v>-4.0209271432580058</c:v>
                </c:pt>
                <c:pt idx="3">
                  <c:v>-1.21771122423235</c:v>
                </c:pt>
                <c:pt idx="4">
                  <c:v>-0.95916314309413497</c:v>
                </c:pt>
                <c:pt idx="5">
                  <c:v>-2.6091533157853881</c:v>
                </c:pt>
                <c:pt idx="6">
                  <c:v>-1.7746168879234858</c:v>
                </c:pt>
                <c:pt idx="7">
                  <c:v>-0.25194892920170442</c:v>
                </c:pt>
                <c:pt idx="8">
                  <c:v>1.4640356511557007</c:v>
                </c:pt>
                <c:pt idx="9">
                  <c:v>0.92506982658523262</c:v>
                </c:pt>
                <c:pt idx="10">
                  <c:v>2.5887350179812336</c:v>
                </c:pt>
                <c:pt idx="11">
                  <c:v>2.8525226746674339</c:v>
                </c:pt>
                <c:pt idx="12">
                  <c:v>2.4265902237698116</c:v>
                </c:pt>
                <c:pt idx="13">
                  <c:v>0.67937744801516819</c:v>
                </c:pt>
                <c:pt idx="14">
                  <c:v>0.75366528659769905</c:v>
                </c:pt>
                <c:pt idx="15">
                  <c:v>3.161030987027623</c:v>
                </c:pt>
                <c:pt idx="16">
                  <c:v>-1.051803349213918</c:v>
                </c:pt>
                <c:pt idx="17">
                  <c:v>-6.0023278535521403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5-48B3-9007-8EB205F4A0E6}"/>
            </c:ext>
          </c:extLst>
        </c:ser>
        <c:ser>
          <c:idx val="2"/>
          <c:order val="2"/>
          <c:tx>
            <c:strRef>
              <c:f>'G2'!$J$9</c:f>
              <c:strCache>
                <c:ptCount val="1"/>
                <c:pt idx="0">
                  <c:v>Goods to GDP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'G2'!$L$6:$AC$6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'G2'!$L$9:$AC$9</c:f>
              <c:numCache>
                <c:formatCode>0.0</c:formatCode>
                <c:ptCount val="18"/>
                <c:pt idx="0">
                  <c:v>0.6004998781044929</c:v>
                </c:pt>
                <c:pt idx="1">
                  <c:v>0.69026653687847306</c:v>
                </c:pt>
                <c:pt idx="2">
                  <c:v>0.26865011906880965</c:v>
                </c:pt>
                <c:pt idx="3">
                  <c:v>-0.10955264342569369</c:v>
                </c:pt>
                <c:pt idx="4">
                  <c:v>1.6427522304719906</c:v>
                </c:pt>
                <c:pt idx="5">
                  <c:v>1.0115423241928738</c:v>
                </c:pt>
                <c:pt idx="6">
                  <c:v>1.8579896281019506</c:v>
                </c:pt>
                <c:pt idx="7">
                  <c:v>3.0276506317572989</c:v>
                </c:pt>
                <c:pt idx="8">
                  <c:v>4.0304312699758693</c:v>
                </c:pt>
                <c:pt idx="9">
                  <c:v>5.0612679099610984</c:v>
                </c:pt>
                <c:pt idx="10">
                  <c:v>4.0581729752681834</c:v>
                </c:pt>
                <c:pt idx="11">
                  <c:v>5.3890301035695538</c:v>
                </c:pt>
                <c:pt idx="12">
                  <c:v>5.0745607830407433</c:v>
                </c:pt>
                <c:pt idx="13">
                  <c:v>3.7129512835625156</c:v>
                </c:pt>
                <c:pt idx="14">
                  <c:v>4.1414053842373777</c:v>
                </c:pt>
                <c:pt idx="15">
                  <c:v>4.9100978765419816</c:v>
                </c:pt>
                <c:pt idx="16">
                  <c:v>1.1299891613901902</c:v>
                </c:pt>
                <c:pt idx="17">
                  <c:v>-1.4615067531740882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15-48B3-9007-8EB205F4A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499008"/>
        <c:axId val="245500544"/>
      </c:lineChart>
      <c:catAx>
        <c:axId val="2454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5500544"/>
        <c:crosses val="autoZero"/>
        <c:auto val="1"/>
        <c:lblAlgn val="ctr"/>
        <c:lblOffset val="100"/>
        <c:tickLblSkip val="2"/>
        <c:noMultiLvlLbl val="0"/>
      </c:catAx>
      <c:valAx>
        <c:axId val="2455005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454990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07831045751634"/>
          <c:w val="0.97315436241610742"/>
          <c:h val="0.1921689542483660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'G17'!$K$6</c:f>
              <c:strCache>
                <c:ptCount val="1"/>
                <c:pt idx="0">
                  <c:v>CZ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'G17'!$K$12:$K$21</c:f>
              <c:numCache>
                <c:formatCode>0.0</c:formatCode>
                <c:ptCount val="10"/>
                <c:pt idx="0">
                  <c:v>10.182353871810234</c:v>
                </c:pt>
                <c:pt idx="1">
                  <c:v>10.20262201065171</c:v>
                </c:pt>
                <c:pt idx="2">
                  <c:v>10.21156405312186</c:v>
                </c:pt>
                <c:pt idx="3">
                  <c:v>10.116146745904157</c:v>
                </c:pt>
                <c:pt idx="4">
                  <c:v>11.089403509134749</c:v>
                </c:pt>
                <c:pt idx="5">
                  <c:v>9.9215879361976143</c:v>
                </c:pt>
                <c:pt idx="6">
                  <c:v>10.435542517923109</c:v>
                </c:pt>
                <c:pt idx="7">
                  <c:v>7.6061140817599222</c:v>
                </c:pt>
                <c:pt idx="8">
                  <c:v>9.0332851183322376</c:v>
                </c:pt>
                <c:pt idx="9">
                  <c:v>9.5895741930701544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190B-4CC4-BF3E-96D2A3F2FFB9}"/>
            </c:ext>
          </c:extLst>
        </c:ser>
        <c:ser>
          <c:idx val="1"/>
          <c:order val="1"/>
          <c:tx>
            <c:strRef>
              <c:f>'G17'!$L$6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'G17'!$L$12:$L$21</c:f>
              <c:numCache>
                <c:formatCode>0.0</c:formatCode>
                <c:ptCount val="10"/>
                <c:pt idx="0">
                  <c:v>5.3747136314751494</c:v>
                </c:pt>
                <c:pt idx="1">
                  <c:v>6.4977321186178481</c:v>
                </c:pt>
                <c:pt idx="2">
                  <c:v>8.1117820615398966</c:v>
                </c:pt>
                <c:pt idx="3">
                  <c:v>7.1300037498537527</c:v>
                </c:pt>
                <c:pt idx="4">
                  <c:v>6.5673564198329997</c:v>
                </c:pt>
                <c:pt idx="5">
                  <c:v>6.2775042283500726</c:v>
                </c:pt>
                <c:pt idx="6">
                  <c:v>7.1044798629761141</c:v>
                </c:pt>
                <c:pt idx="7">
                  <c:v>4.9394630665703918</c:v>
                </c:pt>
                <c:pt idx="8">
                  <c:v>5.2816078428001791</c:v>
                </c:pt>
                <c:pt idx="9">
                  <c:v>6.0141046389668489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190B-4CC4-BF3E-96D2A3F2FFB9}"/>
            </c:ext>
          </c:extLst>
        </c:ser>
        <c:ser>
          <c:idx val="2"/>
          <c:order val="2"/>
          <c:tx>
            <c:strRef>
              <c:f>'G17'!$M$6</c:f>
              <c:strCache>
                <c:ptCount val="1"/>
                <c:pt idx="0">
                  <c:v>PL</c:v>
                </c:pt>
              </c:strCache>
            </c:strRef>
          </c:tx>
          <c:spPr>
            <a:ln w="25400" cap="rnd">
              <a:solidFill>
                <a:srgbClr val="FFBB00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'G17'!$M$12:$M$21</c:f>
              <c:numCache>
                <c:formatCode>0.0</c:formatCode>
                <c:ptCount val="10"/>
                <c:pt idx="0">
                  <c:v>7.3659027322459076</c:v>
                </c:pt>
                <c:pt idx="1">
                  <c:v>8.1640508472945275</c:v>
                </c:pt>
                <c:pt idx="2">
                  <c:v>8.4359434345014339</c:v>
                </c:pt>
                <c:pt idx="3">
                  <c:v>8.9669529989872085</c:v>
                </c:pt>
                <c:pt idx="4">
                  <c:v>8.4035636888995899</c:v>
                </c:pt>
                <c:pt idx="5">
                  <c:v>8.7198128185844404</c:v>
                </c:pt>
                <c:pt idx="6">
                  <c:v>8.5192094836925705</c:v>
                </c:pt>
                <c:pt idx="7">
                  <c:v>8.0373599103747644</c:v>
                </c:pt>
                <c:pt idx="8">
                  <c:v>9.550949248548033</c:v>
                </c:pt>
                <c:pt idx="9">
                  <c:v>9.3341925968249342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190B-4CC4-BF3E-96D2A3F2FFB9}"/>
            </c:ext>
          </c:extLst>
        </c:ser>
        <c:ser>
          <c:idx val="3"/>
          <c:order val="3"/>
          <c:tx>
            <c:strRef>
              <c:f>'G17'!$N$6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solidFill>
                <a:srgbClr val="9ACD32"/>
              </a:solidFill>
              <a:round/>
            </a:ln>
            <a:effectLst/>
          </c:spPr>
          <c:marker>
            <c:symbol val="none"/>
          </c:marker>
          <c:cat>
            <c:numRef>
              <c:f>'G17'!$J$12:$J$21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'G17'!$N$12:$N$21</c:f>
              <c:numCache>
                <c:formatCode>0.0</c:formatCode>
                <c:ptCount val="10"/>
                <c:pt idx="0">
                  <c:v>5.5570395283772607</c:v>
                </c:pt>
                <c:pt idx="1">
                  <c:v>7.20464118367246</c:v>
                </c:pt>
                <c:pt idx="2">
                  <c:v>6.8473121561740573</c:v>
                </c:pt>
                <c:pt idx="3">
                  <c:v>7.2410810961978376</c:v>
                </c:pt>
                <c:pt idx="4">
                  <c:v>9.0409670205638193</c:v>
                </c:pt>
                <c:pt idx="5">
                  <c:v>8.3780342133002428</c:v>
                </c:pt>
                <c:pt idx="6">
                  <c:v>7.6509835427238109</c:v>
                </c:pt>
                <c:pt idx="7">
                  <c:v>7.2471132872904036</c:v>
                </c:pt>
                <c:pt idx="8">
                  <c:v>8.0171796958569317</c:v>
                </c:pt>
                <c:pt idx="9">
                  <c:v>7.567115133796805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190B-4CC4-BF3E-96D2A3F2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64448"/>
        <c:axId val="248665984"/>
      </c:lineChart>
      <c:catAx>
        <c:axId val="2486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665984"/>
        <c:crosses val="autoZero"/>
        <c:auto val="1"/>
        <c:lblAlgn val="ctr"/>
        <c:lblOffset val="100"/>
        <c:tickLblSkip val="2"/>
        <c:noMultiLvlLbl val="0"/>
      </c:catAx>
      <c:valAx>
        <c:axId val="248665984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664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'G18'!$K$7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'G18'!$L$7:$T$7</c:f>
              <c:numCache>
                <c:formatCode>0.0</c:formatCode>
                <c:ptCount val="9"/>
                <c:pt idx="0">
                  <c:v>3.5543066414109736</c:v>
                </c:pt>
                <c:pt idx="1">
                  <c:v>3.7249810752234738</c:v>
                </c:pt>
                <c:pt idx="2">
                  <c:v>3.5797489099712663</c:v>
                </c:pt>
                <c:pt idx="3">
                  <c:v>3.1680515223790353</c:v>
                </c:pt>
                <c:pt idx="4">
                  <c:v>2.6010683382926354</c:v>
                </c:pt>
                <c:pt idx="5">
                  <c:v>2.5173775718323306</c:v>
                </c:pt>
                <c:pt idx="6">
                  <c:v>1.7745366756810799</c:v>
                </c:pt>
                <c:pt idx="7">
                  <c:v>2.4358574311730599</c:v>
                </c:pt>
                <c:pt idx="8">
                  <c:v>2.0465443842609545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5-4B06-B923-19D8AED3A162}"/>
            </c:ext>
          </c:extLst>
        </c:ser>
        <c:ser>
          <c:idx val="1"/>
          <c:order val="1"/>
          <c:tx>
            <c:strRef>
              <c:f>'G18'!$K$8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'G18'!$L$8:$T$8</c:f>
              <c:numCache>
                <c:formatCode>0.0</c:formatCode>
                <c:ptCount val="9"/>
                <c:pt idx="0">
                  <c:v>3.9920526179262295</c:v>
                </c:pt>
                <c:pt idx="1">
                  <c:v>3.8769407709680168</c:v>
                </c:pt>
                <c:pt idx="2">
                  <c:v>3.8245218812876423</c:v>
                </c:pt>
                <c:pt idx="3">
                  <c:v>5.058178213841412</c:v>
                </c:pt>
                <c:pt idx="4">
                  <c:v>4.6784024243106836</c:v>
                </c:pt>
                <c:pt idx="5">
                  <c:v>5.123216471573123</c:v>
                </c:pt>
                <c:pt idx="6">
                  <c:v>4.2551163371157363</c:v>
                </c:pt>
                <c:pt idx="7">
                  <c:v>5.0533150987537967</c:v>
                </c:pt>
                <c:pt idx="8">
                  <c:v>4.8624339444138647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5-4B06-B923-19D8AED3A162}"/>
            </c:ext>
          </c:extLst>
        </c:ser>
        <c:ser>
          <c:idx val="2"/>
          <c:order val="2"/>
          <c:tx>
            <c:strRef>
              <c:f>'G18'!$K$9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'G18'!$L$9:$T$9</c:f>
              <c:numCache>
                <c:formatCode>0.0</c:formatCode>
                <c:ptCount val="9"/>
                <c:pt idx="0">
                  <c:v>0.14316961427833536</c:v>
                </c:pt>
                <c:pt idx="1">
                  <c:v>9.3581927678624069E-2</c:v>
                </c:pt>
                <c:pt idx="2">
                  <c:v>0.41356244705821926</c:v>
                </c:pt>
                <c:pt idx="3">
                  <c:v>0.52592199389480154</c:v>
                </c:pt>
                <c:pt idx="4">
                  <c:v>0.45522145096920741</c:v>
                </c:pt>
                <c:pt idx="5">
                  <c:v>0.41394704525561477</c:v>
                </c:pt>
                <c:pt idx="6">
                  <c:v>0.31176041276210037</c:v>
                </c:pt>
                <c:pt idx="7">
                  <c:v>0.14636954610164429</c:v>
                </c:pt>
                <c:pt idx="8">
                  <c:v>0.29700380100654877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5-4B06-B923-19D8AED3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100"/>
        <c:axId val="249460608"/>
        <c:axId val="249462144"/>
      </c:barChart>
      <c:catAx>
        <c:axId val="249460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62144"/>
        <c:crosses val="autoZero"/>
        <c:auto val="1"/>
        <c:lblAlgn val="ctr"/>
        <c:lblOffset val="100"/>
        <c:tickLblSkip val="2"/>
        <c:noMultiLvlLbl val="0"/>
      </c:catAx>
      <c:valAx>
        <c:axId val="2494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'G18'!$J$7</c:f>
              <c:strCache>
                <c:ptCount val="1"/>
                <c:pt idx="0">
                  <c:v>Manufacturing industry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'G18'!$L$7:$T$7</c:f>
              <c:numCache>
                <c:formatCode>0.0</c:formatCode>
                <c:ptCount val="9"/>
                <c:pt idx="0">
                  <c:v>3.5543066414109736</c:v>
                </c:pt>
                <c:pt idx="1">
                  <c:v>3.7249810752234738</c:v>
                </c:pt>
                <c:pt idx="2">
                  <c:v>3.5797489099712663</c:v>
                </c:pt>
                <c:pt idx="3">
                  <c:v>3.1680515223790353</c:v>
                </c:pt>
                <c:pt idx="4">
                  <c:v>2.6010683382926354</c:v>
                </c:pt>
                <c:pt idx="5">
                  <c:v>2.5173775718323306</c:v>
                </c:pt>
                <c:pt idx="6">
                  <c:v>1.7745366756810799</c:v>
                </c:pt>
                <c:pt idx="7">
                  <c:v>2.4358574311730599</c:v>
                </c:pt>
                <c:pt idx="8">
                  <c:v>2.0465443842609545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1-444C-8EB9-CCF7F333E4CD}"/>
            </c:ext>
          </c:extLst>
        </c:ser>
        <c:ser>
          <c:idx val="1"/>
          <c:order val="1"/>
          <c:tx>
            <c:strRef>
              <c:f>'G18'!$J$8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'G18'!$L$8:$T$8</c:f>
              <c:numCache>
                <c:formatCode>0.0</c:formatCode>
                <c:ptCount val="9"/>
                <c:pt idx="0">
                  <c:v>3.9920526179262295</c:v>
                </c:pt>
                <c:pt idx="1">
                  <c:v>3.8769407709680168</c:v>
                </c:pt>
                <c:pt idx="2">
                  <c:v>3.8245218812876423</c:v>
                </c:pt>
                <c:pt idx="3">
                  <c:v>5.058178213841412</c:v>
                </c:pt>
                <c:pt idx="4">
                  <c:v>4.6784024243106836</c:v>
                </c:pt>
                <c:pt idx="5">
                  <c:v>5.123216471573123</c:v>
                </c:pt>
                <c:pt idx="6">
                  <c:v>4.2551163371157363</c:v>
                </c:pt>
                <c:pt idx="7">
                  <c:v>5.0533150987537967</c:v>
                </c:pt>
                <c:pt idx="8">
                  <c:v>4.8624339444138647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1-444C-8EB9-CCF7F333E4CD}"/>
            </c:ext>
          </c:extLst>
        </c:ser>
        <c:ser>
          <c:idx val="2"/>
          <c:order val="2"/>
          <c:tx>
            <c:strRef>
              <c:f>'G18'!$J$9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</a:ln>
            <a:effectLst/>
          </c:spPr>
          <c:invertIfNegative val="0"/>
          <c:cat>
            <c:numRef>
              <c:f>'G18'!$L$6:$T$6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'G18'!$L$9:$T$9</c:f>
              <c:numCache>
                <c:formatCode>0.0</c:formatCode>
                <c:ptCount val="9"/>
                <c:pt idx="0">
                  <c:v>0.14316961427833536</c:v>
                </c:pt>
                <c:pt idx="1">
                  <c:v>9.3581927678624069E-2</c:v>
                </c:pt>
                <c:pt idx="2">
                  <c:v>0.41356244705821926</c:v>
                </c:pt>
                <c:pt idx="3">
                  <c:v>0.52592199389480154</c:v>
                </c:pt>
                <c:pt idx="4">
                  <c:v>0.45522145096920741</c:v>
                </c:pt>
                <c:pt idx="5">
                  <c:v>0.41394704525561477</c:v>
                </c:pt>
                <c:pt idx="6">
                  <c:v>0.31176041276210037</c:v>
                </c:pt>
                <c:pt idx="7">
                  <c:v>0.14636954610164429</c:v>
                </c:pt>
                <c:pt idx="8">
                  <c:v>0.29700380100654877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1-444C-8EB9-CCF7F333E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100"/>
        <c:axId val="249960320"/>
        <c:axId val="249961856"/>
      </c:barChart>
      <c:catAx>
        <c:axId val="249960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61856"/>
        <c:crosses val="autoZero"/>
        <c:auto val="1"/>
        <c:lblAlgn val="ctr"/>
        <c:lblOffset val="100"/>
        <c:tickLblSkip val="2"/>
        <c:noMultiLvlLbl val="0"/>
      </c:catAx>
      <c:valAx>
        <c:axId val="2499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6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'G19'!$O$6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'G19'!$O$7:$O$13</c:f>
              <c:numCache>
                <c:formatCode>0.0</c:formatCode>
                <c:ptCount val="7"/>
                <c:pt idx="0">
                  <c:v>18.12888859101415</c:v>
                </c:pt>
                <c:pt idx="1">
                  <c:v>7.6694103821375608</c:v>
                </c:pt>
                <c:pt idx="2">
                  <c:v>19.714165256939026</c:v>
                </c:pt>
                <c:pt idx="3">
                  <c:v>11.57686982784905</c:v>
                </c:pt>
                <c:pt idx="4">
                  <c:v>23.445366149333172</c:v>
                </c:pt>
                <c:pt idx="5">
                  <c:v>7.761291217995443</c:v>
                </c:pt>
                <c:pt idx="6">
                  <c:v>6.7336174627272367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A33A-4AF0-9725-EDE4FE79B497}"/>
            </c:ext>
          </c:extLst>
        </c:ser>
        <c:ser>
          <c:idx val="2"/>
          <c:order val="1"/>
          <c:tx>
            <c:strRef>
              <c:f>'G19'!$P$6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'G19'!$P$7:$P$13</c:f>
              <c:numCache>
                <c:formatCode>0.0</c:formatCode>
                <c:ptCount val="7"/>
                <c:pt idx="0">
                  <c:v>14.406014816994848</c:v>
                </c:pt>
                <c:pt idx="1">
                  <c:v>7.6845490789040181</c:v>
                </c:pt>
                <c:pt idx="2">
                  <c:v>16.690869739434099</c:v>
                </c:pt>
                <c:pt idx="3">
                  <c:v>8.402251926721263</c:v>
                </c:pt>
                <c:pt idx="4">
                  <c:v>27.017535528430802</c:v>
                </c:pt>
                <c:pt idx="5">
                  <c:v>8.1119802026691712</c:v>
                </c:pt>
                <c:pt idx="6">
                  <c:v>12.961814475036277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33A-4AF0-9725-EDE4FE79B497}"/>
            </c:ext>
          </c:extLst>
        </c:ser>
        <c:ser>
          <c:idx val="3"/>
          <c:order val="2"/>
          <c:tx>
            <c:strRef>
              <c:f>'G19'!$Q$6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BB0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'G19'!$Q$7:$Q$13</c:f>
              <c:numCache>
                <c:formatCode>0.0</c:formatCode>
                <c:ptCount val="7"/>
                <c:pt idx="0">
                  <c:v>16.996943871319452</c:v>
                </c:pt>
                <c:pt idx="1">
                  <c:v>8.2306685272845659</c:v>
                </c:pt>
                <c:pt idx="2">
                  <c:v>20.213501067996091</c:v>
                </c:pt>
                <c:pt idx="3">
                  <c:v>10.068834604420406</c:v>
                </c:pt>
                <c:pt idx="4">
                  <c:v>20.284042678593277</c:v>
                </c:pt>
                <c:pt idx="5">
                  <c:v>11.369627933047594</c:v>
                </c:pt>
                <c:pt idx="6">
                  <c:v>7.0683827457648896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33A-4AF0-9725-EDE4FE79B497}"/>
            </c:ext>
          </c:extLst>
        </c:ser>
        <c:ser>
          <c:idx val="4"/>
          <c:order val="3"/>
          <c:tx>
            <c:strRef>
              <c:f>'G19'!$R$6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ACD32"/>
            </a:solidFill>
            <a:ln w="12700">
              <a:solidFill>
                <a:srgbClr val="92D05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'G19'!$R$7:$R$13</c:f>
              <c:numCache>
                <c:formatCode>0.0</c:formatCode>
                <c:ptCount val="7"/>
                <c:pt idx="0">
                  <c:v>8.6937360351539059</c:v>
                </c:pt>
                <c:pt idx="1">
                  <c:v>6.0470605376866384</c:v>
                </c:pt>
                <c:pt idx="2">
                  <c:v>21.769610413727683</c:v>
                </c:pt>
                <c:pt idx="3">
                  <c:v>14.013328400549984</c:v>
                </c:pt>
                <c:pt idx="4">
                  <c:v>24.36527579147004</c:v>
                </c:pt>
                <c:pt idx="5">
                  <c:v>11.551365219287375</c:v>
                </c:pt>
                <c:pt idx="6">
                  <c:v>9.2264657704845199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A-4AF0-9725-EDE4FE79B497}"/>
            </c:ext>
          </c:extLst>
        </c:ser>
        <c:ser>
          <c:idx val="5"/>
          <c:order val="4"/>
          <c:tx>
            <c:strRef>
              <c:f>'G19'!$S$6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'G19'!$S$7:$S$13</c:f>
              <c:numCache>
                <c:formatCode>0.0</c:formatCode>
                <c:ptCount val="7"/>
                <c:pt idx="0">
                  <c:v>11.955312281553914</c:v>
                </c:pt>
                <c:pt idx="1">
                  <c:v>3.9328957312342574</c:v>
                </c:pt>
                <c:pt idx="2">
                  <c:v>16.739897997849287</c:v>
                </c:pt>
                <c:pt idx="3">
                  <c:v>9.5912554625174415</c:v>
                </c:pt>
                <c:pt idx="4">
                  <c:v>35.80469495146091</c:v>
                </c:pt>
                <c:pt idx="5">
                  <c:v>10.449885436637585</c:v>
                </c:pt>
                <c:pt idx="6">
                  <c:v>6.3636135134285947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A-4AF0-9725-EDE4FE79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671808"/>
        <c:axId val="247685888"/>
        <c:extLst/>
      </c:barChart>
      <c:catAx>
        <c:axId val="2476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85888"/>
        <c:crosses val="autoZero"/>
        <c:auto val="1"/>
        <c:lblAlgn val="ctr"/>
        <c:lblOffset val="100"/>
        <c:noMultiLvlLbl val="0"/>
      </c:catAx>
      <c:valAx>
        <c:axId val="2476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7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'G19'!$O$6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'G19'!$O$7:$O$13</c:f>
              <c:numCache>
                <c:formatCode>0.0</c:formatCode>
                <c:ptCount val="7"/>
                <c:pt idx="0">
                  <c:v>18.12888859101415</c:v>
                </c:pt>
                <c:pt idx="1">
                  <c:v>7.6694103821375608</c:v>
                </c:pt>
                <c:pt idx="2">
                  <c:v>19.714165256939026</c:v>
                </c:pt>
                <c:pt idx="3">
                  <c:v>11.57686982784905</c:v>
                </c:pt>
                <c:pt idx="4">
                  <c:v>23.445366149333172</c:v>
                </c:pt>
                <c:pt idx="5">
                  <c:v>7.761291217995443</c:v>
                </c:pt>
                <c:pt idx="6">
                  <c:v>6.7336174627272367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89F-4297-877A-C832DC20C7D4}"/>
            </c:ext>
          </c:extLst>
        </c:ser>
        <c:ser>
          <c:idx val="2"/>
          <c:order val="1"/>
          <c:tx>
            <c:strRef>
              <c:f>'G19'!$P$6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52B1E"/>
            </a:solidFill>
            <a:ln w="12700">
              <a:solidFill>
                <a:srgbClr val="D52B1E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'G19'!$P$7:$P$13</c:f>
              <c:numCache>
                <c:formatCode>0.0</c:formatCode>
                <c:ptCount val="7"/>
                <c:pt idx="0">
                  <c:v>14.406014816994848</c:v>
                </c:pt>
                <c:pt idx="1">
                  <c:v>7.6845490789040181</c:v>
                </c:pt>
                <c:pt idx="2">
                  <c:v>16.690869739434099</c:v>
                </c:pt>
                <c:pt idx="3">
                  <c:v>8.402251926721263</c:v>
                </c:pt>
                <c:pt idx="4">
                  <c:v>27.017535528430802</c:v>
                </c:pt>
                <c:pt idx="5">
                  <c:v>8.1119802026691712</c:v>
                </c:pt>
                <c:pt idx="6">
                  <c:v>12.961814475036277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89F-4297-877A-C832DC20C7D4}"/>
            </c:ext>
          </c:extLst>
        </c:ser>
        <c:ser>
          <c:idx val="3"/>
          <c:order val="2"/>
          <c:tx>
            <c:strRef>
              <c:f>'G19'!$Q$6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BB00"/>
            </a:solidFill>
            <a:ln w="12700">
              <a:solidFill>
                <a:srgbClr val="FFBB0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'G19'!$Q$7:$Q$13</c:f>
              <c:numCache>
                <c:formatCode>0.0</c:formatCode>
                <c:ptCount val="7"/>
                <c:pt idx="0">
                  <c:v>16.996943871319452</c:v>
                </c:pt>
                <c:pt idx="1">
                  <c:v>8.2306685272845659</c:v>
                </c:pt>
                <c:pt idx="2">
                  <c:v>20.213501067996091</c:v>
                </c:pt>
                <c:pt idx="3">
                  <c:v>10.068834604420406</c:v>
                </c:pt>
                <c:pt idx="4">
                  <c:v>20.284042678593277</c:v>
                </c:pt>
                <c:pt idx="5">
                  <c:v>11.369627933047594</c:v>
                </c:pt>
                <c:pt idx="6">
                  <c:v>7.0683827457648896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89F-4297-877A-C832DC20C7D4}"/>
            </c:ext>
          </c:extLst>
        </c:ser>
        <c:ser>
          <c:idx val="4"/>
          <c:order val="3"/>
          <c:tx>
            <c:strRef>
              <c:f>'G19'!$R$6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ACD32"/>
            </a:solidFill>
            <a:ln w="12700">
              <a:solidFill>
                <a:srgbClr val="92D05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'G19'!$R$7:$R$13</c:f>
              <c:numCache>
                <c:formatCode>0.0</c:formatCode>
                <c:ptCount val="7"/>
                <c:pt idx="0">
                  <c:v>8.6937360351539059</c:v>
                </c:pt>
                <c:pt idx="1">
                  <c:v>6.0470605376866384</c:v>
                </c:pt>
                <c:pt idx="2">
                  <c:v>21.769610413727683</c:v>
                </c:pt>
                <c:pt idx="3">
                  <c:v>14.013328400549984</c:v>
                </c:pt>
                <c:pt idx="4">
                  <c:v>24.36527579147004</c:v>
                </c:pt>
                <c:pt idx="5">
                  <c:v>11.551365219287375</c:v>
                </c:pt>
                <c:pt idx="6">
                  <c:v>9.2264657704845199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F-4297-877A-C832DC20C7D4}"/>
            </c:ext>
          </c:extLst>
        </c:ser>
        <c:ser>
          <c:idx val="5"/>
          <c:order val="4"/>
          <c:tx>
            <c:strRef>
              <c:f>'G19'!$S$6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'G19'!$J$7:$J$13</c:f>
              <c:strCache>
                <c:ptCount val="7"/>
                <c:pt idx="0">
                  <c:v>AUT</c:v>
                </c:pt>
                <c:pt idx="1">
                  <c:v>OIL</c:v>
                </c:pt>
                <c:pt idx="2">
                  <c:v>MAN</c:v>
                </c:pt>
                <c:pt idx="3">
                  <c:v>TRD</c:v>
                </c:pt>
                <c:pt idx="4">
                  <c:v>FIN</c:v>
                </c:pt>
                <c:pt idx="5">
                  <c:v>COM</c:v>
                </c:pt>
                <c:pt idx="6">
                  <c:v>SVC</c:v>
                </c:pt>
              </c:strCache>
            </c:strRef>
          </c:cat>
          <c:val>
            <c:numRef>
              <c:f>'G19'!$S$7:$S$13</c:f>
              <c:numCache>
                <c:formatCode>0.0</c:formatCode>
                <c:ptCount val="7"/>
                <c:pt idx="0">
                  <c:v>11.955312281553914</c:v>
                </c:pt>
                <c:pt idx="1">
                  <c:v>3.9328957312342574</c:v>
                </c:pt>
                <c:pt idx="2">
                  <c:v>16.739897997849287</c:v>
                </c:pt>
                <c:pt idx="3">
                  <c:v>9.5912554625174415</c:v>
                </c:pt>
                <c:pt idx="4">
                  <c:v>35.80469495146091</c:v>
                </c:pt>
                <c:pt idx="5">
                  <c:v>10.449885436637585</c:v>
                </c:pt>
                <c:pt idx="6">
                  <c:v>6.3636135134285947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F-4297-877A-C832DC20C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714752"/>
        <c:axId val="248716288"/>
        <c:extLst/>
      </c:barChart>
      <c:catAx>
        <c:axId val="2487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716288"/>
        <c:crosses val="autoZero"/>
        <c:auto val="1"/>
        <c:lblAlgn val="ctr"/>
        <c:lblOffset val="100"/>
        <c:noMultiLvlLbl val="0"/>
      </c:catAx>
      <c:valAx>
        <c:axId val="24871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871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4127834432991"/>
          <c:y val="4.5653594771241833E-2"/>
          <c:w val="0.82677461687943476"/>
          <c:h val="0.510849019607843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'G20'!$N$7</c:f>
              <c:strCache>
                <c:ptCount val="1"/>
                <c:pt idx="0">
                  <c:v>Výdaje na daně a odvody z práce, remitence expatů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'G20'!$N$8:$N$13</c:f>
              <c:numCache>
                <c:formatCode>#,##0.0</c:formatCode>
                <c:ptCount val="6"/>
                <c:pt idx="0">
                  <c:v>-23.424880961250498</c:v>
                </c:pt>
                <c:pt idx="1">
                  <c:v>-10.7642610609889</c:v>
                </c:pt>
                <c:pt idx="2">
                  <c:v>-13.5681438573049</c:v>
                </c:pt>
                <c:pt idx="3">
                  <c:v>-12.656223766126001</c:v>
                </c:pt>
                <c:pt idx="4">
                  <c:v>-2.44192918726131</c:v>
                </c:pt>
                <c:pt idx="5">
                  <c:v>-3.1704037161545697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4-4071-9799-C8E8339E0B47}"/>
            </c:ext>
          </c:extLst>
        </c:ser>
        <c:ser>
          <c:idx val="2"/>
          <c:order val="1"/>
          <c:tx>
            <c:strRef>
              <c:f>'G20'!$M$7</c:f>
              <c:strCache>
                <c:ptCount val="1"/>
                <c:pt idx="0">
                  <c:v>Příjmy z daní a odvodů z práce, remitence expatů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'G20'!$M$8:$M$13</c:f>
              <c:numCache>
                <c:formatCode>#,##0.0</c:formatCode>
                <c:ptCount val="6"/>
                <c:pt idx="0">
                  <c:v>4.4371847114498895</c:v>
                </c:pt>
                <c:pt idx="1">
                  <c:v>4.2891110936651105</c:v>
                </c:pt>
                <c:pt idx="2">
                  <c:v>5.5471628365274102</c:v>
                </c:pt>
                <c:pt idx="3">
                  <c:v>13.5227172416424</c:v>
                </c:pt>
                <c:pt idx="4">
                  <c:v>5.1763176939861797</c:v>
                </c:pt>
                <c:pt idx="5">
                  <c:v>2.7898023117507602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4-4071-9799-C8E8339E0B47}"/>
            </c:ext>
          </c:extLst>
        </c:ser>
        <c:ser>
          <c:idx val="1"/>
          <c:order val="2"/>
          <c:tx>
            <c:strRef>
              <c:f>'G20'!$L$7</c:f>
              <c:strCache>
                <c:ptCount val="1"/>
                <c:pt idx="0">
                  <c:v>Výdaje na mzdy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'G20'!$L$8:$L$13</c:f>
              <c:numCache>
                <c:formatCode>#,##0.0</c:formatCode>
                <c:ptCount val="6"/>
                <c:pt idx="0">
                  <c:v>-0.69099999999999995</c:v>
                </c:pt>
                <c:pt idx="1">
                  <c:v>-0.24199999999999999</c:v>
                </c:pt>
                <c:pt idx="2">
                  <c:v>-11.561999999999999</c:v>
                </c:pt>
                <c:pt idx="3">
                  <c:v>-41.682000000000002</c:v>
                </c:pt>
                <c:pt idx="4">
                  <c:v>-0.79200000000000004</c:v>
                </c:pt>
                <c:pt idx="5">
                  <c:v>-2.3860000000000001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4-4071-9799-C8E8339E0B47}"/>
            </c:ext>
          </c:extLst>
        </c:ser>
        <c:ser>
          <c:idx val="0"/>
          <c:order val="3"/>
          <c:tx>
            <c:strRef>
              <c:f>'G20'!$K$7</c:f>
              <c:strCache>
                <c:ptCount val="1"/>
                <c:pt idx="0">
                  <c:v>Příjmy z mezd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'G20'!$K$8:$K$13</c:f>
              <c:numCache>
                <c:formatCode>#,##0.0</c:formatCode>
                <c:ptCount val="6"/>
                <c:pt idx="0">
                  <c:v>41.710999999999999</c:v>
                </c:pt>
                <c:pt idx="1">
                  <c:v>14.568</c:v>
                </c:pt>
                <c:pt idx="2">
                  <c:v>2.0430000000000001</c:v>
                </c:pt>
                <c:pt idx="3">
                  <c:v>1.2E-2</c:v>
                </c:pt>
                <c:pt idx="4">
                  <c:v>3.8969999999999998</c:v>
                </c:pt>
                <c:pt idx="5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4-4071-9799-C8E8339E0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019200"/>
        <c:axId val="249701504"/>
      </c:barChart>
      <c:catAx>
        <c:axId val="25001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701504"/>
        <c:crosses val="autoZero"/>
        <c:auto val="1"/>
        <c:lblAlgn val="ctr"/>
        <c:lblOffset val="100"/>
        <c:noMultiLvlLbl val="0"/>
      </c:catAx>
      <c:valAx>
        <c:axId val="2497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1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45046854083E-2"/>
          <c:y val="0.63915980392156846"/>
          <c:w val="0.9645602409638554"/>
          <c:h val="0.3359382352941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4127834432991"/>
          <c:y val="4.5653594771241833E-2"/>
          <c:w val="0.82677461687943476"/>
          <c:h val="0.510849019607843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'G20'!$N$6</c:f>
              <c:strCache>
                <c:ptCount val="1"/>
                <c:pt idx="0">
                  <c:v>Expenses on taxes and levies on work, remittances of expats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'G20'!$N$8:$N$13</c:f>
              <c:numCache>
                <c:formatCode>#,##0.0</c:formatCode>
                <c:ptCount val="6"/>
                <c:pt idx="0">
                  <c:v>-23.424880961250498</c:v>
                </c:pt>
                <c:pt idx="1">
                  <c:v>-10.7642610609889</c:v>
                </c:pt>
                <c:pt idx="2">
                  <c:v>-13.5681438573049</c:v>
                </c:pt>
                <c:pt idx="3">
                  <c:v>-12.656223766126001</c:v>
                </c:pt>
                <c:pt idx="4">
                  <c:v>-2.44192918726131</c:v>
                </c:pt>
                <c:pt idx="5">
                  <c:v>-3.1704037161545697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2-4CC3-8168-3CB452554CDB}"/>
            </c:ext>
          </c:extLst>
        </c:ser>
        <c:ser>
          <c:idx val="2"/>
          <c:order val="1"/>
          <c:tx>
            <c:strRef>
              <c:f>'G20'!$M$6</c:f>
              <c:strCache>
                <c:ptCount val="1"/>
                <c:pt idx="0">
                  <c:v>Receipts on taxes and levies on work, remittances of expats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'G20'!$M$8:$M$13</c:f>
              <c:numCache>
                <c:formatCode>#,##0.0</c:formatCode>
                <c:ptCount val="6"/>
                <c:pt idx="0">
                  <c:v>4.4371847114498895</c:v>
                </c:pt>
                <c:pt idx="1">
                  <c:v>4.2891110936651105</c:v>
                </c:pt>
                <c:pt idx="2">
                  <c:v>5.5471628365274102</c:v>
                </c:pt>
                <c:pt idx="3">
                  <c:v>13.5227172416424</c:v>
                </c:pt>
                <c:pt idx="4">
                  <c:v>5.1763176939861797</c:v>
                </c:pt>
                <c:pt idx="5">
                  <c:v>2.7898023117507602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2-4CC3-8168-3CB452554CDB}"/>
            </c:ext>
          </c:extLst>
        </c:ser>
        <c:ser>
          <c:idx val="1"/>
          <c:order val="2"/>
          <c:tx>
            <c:strRef>
              <c:f>'G20'!$L$6</c:f>
              <c:strCache>
                <c:ptCount val="1"/>
                <c:pt idx="0">
                  <c:v>Payroll expenditure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'G20'!$L$8:$L$13</c:f>
              <c:numCache>
                <c:formatCode>#,##0.0</c:formatCode>
                <c:ptCount val="6"/>
                <c:pt idx="0">
                  <c:v>-0.69099999999999995</c:v>
                </c:pt>
                <c:pt idx="1">
                  <c:v>-0.24199999999999999</c:v>
                </c:pt>
                <c:pt idx="2">
                  <c:v>-11.561999999999999</c:v>
                </c:pt>
                <c:pt idx="3">
                  <c:v>-41.682000000000002</c:v>
                </c:pt>
                <c:pt idx="4">
                  <c:v>-0.79200000000000004</c:v>
                </c:pt>
                <c:pt idx="5">
                  <c:v>-2.3860000000000001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2-4CC3-8168-3CB452554CDB}"/>
            </c:ext>
          </c:extLst>
        </c:ser>
        <c:ser>
          <c:idx val="0"/>
          <c:order val="3"/>
          <c:tx>
            <c:strRef>
              <c:f>'G20'!$K$6</c:f>
              <c:strCache>
                <c:ptCount val="1"/>
                <c:pt idx="0">
                  <c:v>Payroll receipts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</a:ln>
            <a:effectLst/>
          </c:spPr>
          <c:invertIfNegative val="0"/>
          <c:cat>
            <c:strRef>
              <c:f>'G20'!$J$8:$J$13</c:f>
              <c:strCache>
                <c:ptCount val="6"/>
                <c:pt idx="0">
                  <c:v>DE</c:v>
                </c:pt>
                <c:pt idx="1">
                  <c:v>AT</c:v>
                </c:pt>
                <c:pt idx="2">
                  <c:v>SK</c:v>
                </c:pt>
                <c:pt idx="3">
                  <c:v>UA</c:v>
                </c:pt>
                <c:pt idx="4">
                  <c:v>UK</c:v>
                </c:pt>
                <c:pt idx="5">
                  <c:v>PL</c:v>
                </c:pt>
              </c:strCache>
            </c:strRef>
          </c:cat>
          <c:val>
            <c:numRef>
              <c:f>'G20'!$K$8:$K$13</c:f>
              <c:numCache>
                <c:formatCode>#,##0.0</c:formatCode>
                <c:ptCount val="6"/>
                <c:pt idx="0">
                  <c:v>41.710999999999999</c:v>
                </c:pt>
                <c:pt idx="1">
                  <c:v>14.568</c:v>
                </c:pt>
                <c:pt idx="2">
                  <c:v>2.0430000000000001</c:v>
                </c:pt>
                <c:pt idx="3">
                  <c:v>1.2E-2</c:v>
                </c:pt>
                <c:pt idx="4">
                  <c:v>3.8969999999999998</c:v>
                </c:pt>
                <c:pt idx="5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2-4CC3-8168-3CB45255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729792"/>
        <c:axId val="249731328"/>
      </c:barChart>
      <c:catAx>
        <c:axId val="2497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731328"/>
        <c:crosses val="autoZero"/>
        <c:auto val="1"/>
        <c:lblAlgn val="ctr"/>
        <c:lblOffset val="100"/>
        <c:noMultiLvlLbl val="0"/>
      </c:catAx>
      <c:valAx>
        <c:axId val="24973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72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45046854083E-2"/>
          <c:y val="0.68066307189542485"/>
          <c:w val="0.9645602409638554"/>
          <c:h val="0.29443496732026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1518862248538E-2"/>
          <c:y val="3.2520325203252036E-2"/>
          <c:w val="0.89408887881052868"/>
          <c:h val="0.52234411764705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'G21'!$K$7</c:f>
              <c:strCache>
                <c:ptCount val="1"/>
                <c:pt idx="0">
                  <c:v>Zemědělské dotace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'G21'!$Q$7:$AD$7</c:f>
              <c:numCache>
                <c:formatCode>#,##0.0</c:formatCode>
                <c:ptCount val="14"/>
                <c:pt idx="0">
                  <c:v>0.6031591796973943</c:v>
                </c:pt>
                <c:pt idx="1">
                  <c:v>0.66840191993077669</c:v>
                </c:pt>
                <c:pt idx="2">
                  <c:v>0.6674012236410054</c:v>
                </c:pt>
                <c:pt idx="3">
                  <c:v>1.1173442648736387</c:v>
                </c:pt>
                <c:pt idx="4">
                  <c:v>0.74024406623570338</c:v>
                </c:pt>
                <c:pt idx="5">
                  <c:v>0.6983752692213524</c:v>
                </c:pt>
                <c:pt idx="6">
                  <c:v>0.66939953450420708</c:v>
                </c:pt>
                <c:pt idx="7">
                  <c:v>0.66968261814123475</c:v>
                </c:pt>
                <c:pt idx="8">
                  <c:v>0.58158273268270388</c:v>
                </c:pt>
                <c:pt idx="9">
                  <c:v>0.54454178780064388</c:v>
                </c:pt>
                <c:pt idx="10">
                  <c:v>0.5602265504094105</c:v>
                </c:pt>
                <c:pt idx="11">
                  <c:v>0.57956422558354337</c:v>
                </c:pt>
                <c:pt idx="12">
                  <c:v>0.5011234281568453</c:v>
                </c:pt>
                <c:pt idx="13">
                  <c:v>0.30977502768921311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5C29-4191-8760-7576C4F12570}"/>
            </c:ext>
          </c:extLst>
        </c:ser>
        <c:ser>
          <c:idx val="1"/>
          <c:order val="1"/>
          <c:tx>
            <c:strRef>
              <c:f>'G21'!$K$8</c:f>
              <c:strCache>
                <c:ptCount val="1"/>
                <c:pt idx="0">
                  <c:v>Neinvestiční dotace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'G21'!$Q$8:$AD$8</c:f>
              <c:numCache>
                <c:formatCode>#,##0.0</c:formatCode>
                <c:ptCount val="14"/>
                <c:pt idx="0">
                  <c:v>0.48853180640539967</c:v>
                </c:pt>
                <c:pt idx="1">
                  <c:v>0.83739540904617493</c:v>
                </c:pt>
                <c:pt idx="2">
                  <c:v>0.83108208484788126</c:v>
                </c:pt>
                <c:pt idx="3">
                  <c:v>0.72608095934324335</c:v>
                </c:pt>
                <c:pt idx="4">
                  <c:v>1.178010201254897</c:v>
                </c:pt>
                <c:pt idx="5">
                  <c:v>1.2291297786180848</c:v>
                </c:pt>
                <c:pt idx="6">
                  <c:v>1.2577820827032948</c:v>
                </c:pt>
                <c:pt idx="7">
                  <c:v>0.80840770550335594</c:v>
                </c:pt>
                <c:pt idx="8">
                  <c:v>0.42302561975626635</c:v>
                </c:pt>
                <c:pt idx="9">
                  <c:v>0.72403742331161913</c:v>
                </c:pt>
                <c:pt idx="10">
                  <c:v>0.70664695832926128</c:v>
                </c:pt>
                <c:pt idx="11">
                  <c:v>0.91292062190165202</c:v>
                </c:pt>
                <c:pt idx="12">
                  <c:v>0.87521757167175995</c:v>
                </c:pt>
                <c:pt idx="13">
                  <c:v>0.77485409197699917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5C29-4191-8760-7576C4F12570}"/>
            </c:ext>
          </c:extLst>
        </c:ser>
        <c:ser>
          <c:idx val="2"/>
          <c:order val="2"/>
          <c:tx>
            <c:strRef>
              <c:f>'G21'!$K$9</c:f>
              <c:strCache>
                <c:ptCount val="1"/>
                <c:pt idx="0">
                  <c:v>Investiční dotace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'G21'!$Q$9:$AD$9</c:f>
              <c:numCache>
                <c:formatCode>#,##0.0</c:formatCode>
                <c:ptCount val="14"/>
                <c:pt idx="0">
                  <c:v>0.9043730808075725</c:v>
                </c:pt>
                <c:pt idx="1">
                  <c:v>0.61359497570544508</c:v>
                </c:pt>
                <c:pt idx="2">
                  <c:v>0.29462143874822361</c:v>
                </c:pt>
                <c:pt idx="3">
                  <c:v>1.3460792540966888</c:v>
                </c:pt>
                <c:pt idx="4">
                  <c:v>1.075354577896747</c:v>
                </c:pt>
                <c:pt idx="5">
                  <c:v>0.66931415462889621</c:v>
                </c:pt>
                <c:pt idx="6">
                  <c:v>2.1661408315231752</c:v>
                </c:pt>
                <c:pt idx="7">
                  <c:v>1.061445161982191</c:v>
                </c:pt>
                <c:pt idx="8">
                  <c:v>0.84250192831472837</c:v>
                </c:pt>
                <c:pt idx="9">
                  <c:v>0.40724253207395411</c:v>
                </c:pt>
                <c:pt idx="10">
                  <c:v>0.79009076155702718</c:v>
                </c:pt>
                <c:pt idx="11">
                  <c:v>1.0876979276332948</c:v>
                </c:pt>
                <c:pt idx="12">
                  <c:v>1.1440488998583496</c:v>
                </c:pt>
                <c:pt idx="13">
                  <c:v>0.80552913718971941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5C29-4191-8760-7576C4F12570}"/>
            </c:ext>
          </c:extLst>
        </c:ser>
        <c:ser>
          <c:idx val="4"/>
          <c:order val="3"/>
          <c:tx>
            <c:strRef>
              <c:f>'G21'!$K$10</c:f>
              <c:strCache>
                <c:ptCount val="1"/>
                <c:pt idx="0">
                  <c:v>Platby do rozpočtu EU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'G21'!$Q$10:$AD$10</c:f>
              <c:numCache>
                <c:formatCode>#,##0.0</c:formatCode>
                <c:ptCount val="14"/>
                <c:pt idx="0">
                  <c:v>-0.91787502660786191</c:v>
                </c:pt>
                <c:pt idx="1">
                  <c:v>-0.92978975111679074</c:v>
                </c:pt>
                <c:pt idx="2">
                  <c:v>-1.0366746120730428</c:v>
                </c:pt>
                <c:pt idx="3">
                  <c:v>-1.1844540439972295</c:v>
                </c:pt>
                <c:pt idx="4">
                  <c:v>-1.0396933043390104</c:v>
                </c:pt>
                <c:pt idx="5">
                  <c:v>-1.0362480794854119</c:v>
                </c:pt>
                <c:pt idx="6">
                  <c:v>-0.91423260401095863</c:v>
                </c:pt>
                <c:pt idx="7">
                  <c:v>-0.94055903408866548</c:v>
                </c:pt>
                <c:pt idx="8">
                  <c:v>-0.84487362435070601</c:v>
                </c:pt>
                <c:pt idx="9">
                  <c:v>-0.93959298755997545</c:v>
                </c:pt>
                <c:pt idx="10">
                  <c:v>-0.92296783319186149</c:v>
                </c:pt>
                <c:pt idx="11">
                  <c:v>-1.082956966040366</c:v>
                </c:pt>
                <c:pt idx="12">
                  <c:v>-1.0985249817650742</c:v>
                </c:pt>
                <c:pt idx="13">
                  <c:v>-1.0026990864890748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5C29-4191-8760-7576C4F1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0283904"/>
        <c:axId val="250285440"/>
        <c:extLst/>
      </c:barChart>
      <c:lineChart>
        <c:grouping val="standard"/>
        <c:varyColors val="0"/>
        <c:ser>
          <c:idx val="6"/>
          <c:order val="4"/>
          <c:tx>
            <c:strRef>
              <c:f>'G21'!$K$11</c:f>
              <c:strCache>
                <c:ptCount val="1"/>
                <c:pt idx="0">
                  <c:v>Bilance vůči EU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'G21'!$Q$11:$AD$11</c:f>
              <c:numCache>
                <c:formatCode>#,##0.0</c:formatCode>
                <c:ptCount val="14"/>
                <c:pt idx="0">
                  <c:v>1.0781890403025045</c:v>
                </c:pt>
                <c:pt idx="1">
                  <c:v>1.1896025535656063</c:v>
                </c:pt>
                <c:pt idx="2">
                  <c:v>0.75643013516406743</c:v>
                </c:pt>
                <c:pt idx="3">
                  <c:v>2.0050504343163413</c:v>
                </c:pt>
                <c:pt idx="4">
                  <c:v>1.9539155410483373</c:v>
                </c:pt>
                <c:pt idx="5">
                  <c:v>1.5605711229829218</c:v>
                </c:pt>
                <c:pt idx="6">
                  <c:v>3.1790898447197184</c:v>
                </c:pt>
                <c:pt idx="7">
                  <c:v>1.5989764515381157</c:v>
                </c:pt>
                <c:pt idx="8">
                  <c:v>1.0022366564029925</c:v>
                </c:pt>
                <c:pt idx="9">
                  <c:v>0.73622875562624179</c:v>
                </c:pt>
                <c:pt idx="10">
                  <c:v>1.1339964371038374</c:v>
                </c:pt>
                <c:pt idx="11">
                  <c:v>1.4972258090781241</c:v>
                </c:pt>
                <c:pt idx="12">
                  <c:v>1.4218649179218807</c:v>
                </c:pt>
                <c:pt idx="13">
                  <c:v>0.88745917036685684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5C29-4191-8760-7576C4F1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83904"/>
        <c:axId val="250285440"/>
      </c:lineChart>
      <c:catAx>
        <c:axId val="25028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250285440"/>
        <c:crosses val="autoZero"/>
        <c:auto val="1"/>
        <c:lblAlgn val="ctr"/>
        <c:lblOffset val="100"/>
        <c:tickLblSkip val="2"/>
        <c:noMultiLvlLbl val="0"/>
      </c:catAx>
      <c:valAx>
        <c:axId val="250285440"/>
        <c:scaling>
          <c:orientation val="minMax"/>
        </c:scaling>
        <c:delete val="0"/>
        <c:axPos val="l"/>
        <c:majorGridlines>
          <c:spPr>
            <a:ln w="952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250283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1518862248538E-2"/>
          <c:y val="3.2520325203252036E-2"/>
          <c:w val="0.89408887881052868"/>
          <c:h val="0.52234411764705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'G21'!$J$7</c:f>
              <c:strCache>
                <c:ptCount val="1"/>
                <c:pt idx="0">
                  <c:v>Agricultural subsidies</c:v>
                </c:pt>
              </c:strCache>
            </c:strRef>
          </c:tx>
          <c:spPr>
            <a:solidFill>
              <a:srgbClr val="D52B1E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'G21'!$Q$7:$AD$7</c:f>
              <c:numCache>
                <c:formatCode>#,##0.0</c:formatCode>
                <c:ptCount val="14"/>
                <c:pt idx="0">
                  <c:v>0.6031591796973943</c:v>
                </c:pt>
                <c:pt idx="1">
                  <c:v>0.66840191993077669</c:v>
                </c:pt>
                <c:pt idx="2">
                  <c:v>0.6674012236410054</c:v>
                </c:pt>
                <c:pt idx="3">
                  <c:v>1.1173442648736387</c:v>
                </c:pt>
                <c:pt idx="4">
                  <c:v>0.74024406623570338</c:v>
                </c:pt>
                <c:pt idx="5">
                  <c:v>0.6983752692213524</c:v>
                </c:pt>
                <c:pt idx="6">
                  <c:v>0.66939953450420708</c:v>
                </c:pt>
                <c:pt idx="7">
                  <c:v>0.66968261814123475</c:v>
                </c:pt>
                <c:pt idx="8">
                  <c:v>0.58158273268270388</c:v>
                </c:pt>
                <c:pt idx="9">
                  <c:v>0.54454178780064388</c:v>
                </c:pt>
                <c:pt idx="10">
                  <c:v>0.5602265504094105</c:v>
                </c:pt>
                <c:pt idx="11">
                  <c:v>0.57956422558354337</c:v>
                </c:pt>
                <c:pt idx="12">
                  <c:v>0.5011234281568453</c:v>
                </c:pt>
                <c:pt idx="13">
                  <c:v>0.30977502768921311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4113-421E-9589-7BD351C4D4D9}"/>
            </c:ext>
          </c:extLst>
        </c:ser>
        <c:ser>
          <c:idx val="1"/>
          <c:order val="1"/>
          <c:tx>
            <c:strRef>
              <c:f>'G21'!$J$8</c:f>
              <c:strCache>
                <c:ptCount val="1"/>
                <c:pt idx="0">
                  <c:v>Non-investment subsidies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'G21'!$Q$8:$AD$8</c:f>
              <c:numCache>
                <c:formatCode>#,##0.0</c:formatCode>
                <c:ptCount val="14"/>
                <c:pt idx="0">
                  <c:v>0.48853180640539967</c:v>
                </c:pt>
                <c:pt idx="1">
                  <c:v>0.83739540904617493</c:v>
                </c:pt>
                <c:pt idx="2">
                  <c:v>0.83108208484788126</c:v>
                </c:pt>
                <c:pt idx="3">
                  <c:v>0.72608095934324335</c:v>
                </c:pt>
                <c:pt idx="4">
                  <c:v>1.178010201254897</c:v>
                </c:pt>
                <c:pt idx="5">
                  <c:v>1.2291297786180848</c:v>
                </c:pt>
                <c:pt idx="6">
                  <c:v>1.2577820827032948</c:v>
                </c:pt>
                <c:pt idx="7">
                  <c:v>0.80840770550335594</c:v>
                </c:pt>
                <c:pt idx="8">
                  <c:v>0.42302561975626635</c:v>
                </c:pt>
                <c:pt idx="9">
                  <c:v>0.72403742331161913</c:v>
                </c:pt>
                <c:pt idx="10">
                  <c:v>0.70664695832926128</c:v>
                </c:pt>
                <c:pt idx="11">
                  <c:v>0.91292062190165202</c:v>
                </c:pt>
                <c:pt idx="12">
                  <c:v>0.87521757167175995</c:v>
                </c:pt>
                <c:pt idx="13">
                  <c:v>0.77485409197699917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4113-421E-9589-7BD351C4D4D9}"/>
            </c:ext>
          </c:extLst>
        </c:ser>
        <c:ser>
          <c:idx val="2"/>
          <c:order val="2"/>
          <c:tx>
            <c:strRef>
              <c:f>'G21'!$J$9</c:f>
              <c:strCache>
                <c:ptCount val="1"/>
                <c:pt idx="0">
                  <c:v>Investment subsidies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'G21'!$Q$9:$AD$9</c:f>
              <c:numCache>
                <c:formatCode>#,##0.0</c:formatCode>
                <c:ptCount val="14"/>
                <c:pt idx="0">
                  <c:v>0.9043730808075725</c:v>
                </c:pt>
                <c:pt idx="1">
                  <c:v>0.61359497570544508</c:v>
                </c:pt>
                <c:pt idx="2">
                  <c:v>0.29462143874822361</c:v>
                </c:pt>
                <c:pt idx="3">
                  <c:v>1.3460792540966888</c:v>
                </c:pt>
                <c:pt idx="4">
                  <c:v>1.075354577896747</c:v>
                </c:pt>
                <c:pt idx="5">
                  <c:v>0.66931415462889621</c:v>
                </c:pt>
                <c:pt idx="6">
                  <c:v>2.1661408315231752</c:v>
                </c:pt>
                <c:pt idx="7">
                  <c:v>1.061445161982191</c:v>
                </c:pt>
                <c:pt idx="8">
                  <c:v>0.84250192831472837</c:v>
                </c:pt>
                <c:pt idx="9">
                  <c:v>0.40724253207395411</c:v>
                </c:pt>
                <c:pt idx="10">
                  <c:v>0.79009076155702718</c:v>
                </c:pt>
                <c:pt idx="11">
                  <c:v>1.0876979276332948</c:v>
                </c:pt>
                <c:pt idx="12">
                  <c:v>1.1440488998583496</c:v>
                </c:pt>
                <c:pt idx="13">
                  <c:v>0.80552913718971941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4113-421E-9589-7BD351C4D4D9}"/>
            </c:ext>
          </c:extLst>
        </c:ser>
        <c:ser>
          <c:idx val="4"/>
          <c:order val="3"/>
          <c:tx>
            <c:strRef>
              <c:f>'G21'!$J$10</c:f>
              <c:strCache>
                <c:ptCount val="1"/>
                <c:pt idx="0">
                  <c:v>Payments to EU budget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'G21'!$Q$10:$AD$10</c:f>
              <c:numCache>
                <c:formatCode>#,##0.0</c:formatCode>
                <c:ptCount val="14"/>
                <c:pt idx="0">
                  <c:v>-0.91787502660786191</c:v>
                </c:pt>
                <c:pt idx="1">
                  <c:v>-0.92978975111679074</c:v>
                </c:pt>
                <c:pt idx="2">
                  <c:v>-1.0366746120730428</c:v>
                </c:pt>
                <c:pt idx="3">
                  <c:v>-1.1844540439972295</c:v>
                </c:pt>
                <c:pt idx="4">
                  <c:v>-1.0396933043390104</c:v>
                </c:pt>
                <c:pt idx="5">
                  <c:v>-1.0362480794854119</c:v>
                </c:pt>
                <c:pt idx="6">
                  <c:v>-0.91423260401095863</c:v>
                </c:pt>
                <c:pt idx="7">
                  <c:v>-0.94055903408866548</c:v>
                </c:pt>
                <c:pt idx="8">
                  <c:v>-0.84487362435070601</c:v>
                </c:pt>
                <c:pt idx="9">
                  <c:v>-0.93959298755997545</c:v>
                </c:pt>
                <c:pt idx="10">
                  <c:v>-0.92296783319186149</c:v>
                </c:pt>
                <c:pt idx="11">
                  <c:v>-1.082956966040366</c:v>
                </c:pt>
                <c:pt idx="12">
                  <c:v>-1.0985249817650742</c:v>
                </c:pt>
                <c:pt idx="13">
                  <c:v>-1.0026990864890748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4113-421E-9589-7BD351C4D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0330112"/>
        <c:axId val="250344192"/>
        <c:extLst/>
      </c:barChart>
      <c:lineChart>
        <c:grouping val="standard"/>
        <c:varyColors val="0"/>
        <c:ser>
          <c:idx val="6"/>
          <c:order val="4"/>
          <c:tx>
            <c:strRef>
              <c:f>'G21'!$J$11</c:f>
              <c:strCache>
                <c:ptCount val="1"/>
                <c:pt idx="0">
                  <c:v>Balance vis-à-vis EU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'G21'!$Q$6:$AD$6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'G21'!$Q$11:$AD$11</c:f>
              <c:numCache>
                <c:formatCode>#,##0.0</c:formatCode>
                <c:ptCount val="14"/>
                <c:pt idx="0">
                  <c:v>1.0781890403025045</c:v>
                </c:pt>
                <c:pt idx="1">
                  <c:v>1.1896025535656063</c:v>
                </c:pt>
                <c:pt idx="2">
                  <c:v>0.75643013516406743</c:v>
                </c:pt>
                <c:pt idx="3">
                  <c:v>2.0050504343163413</c:v>
                </c:pt>
                <c:pt idx="4">
                  <c:v>1.9539155410483373</c:v>
                </c:pt>
                <c:pt idx="5">
                  <c:v>1.5605711229829218</c:v>
                </c:pt>
                <c:pt idx="6">
                  <c:v>3.1790898447197184</c:v>
                </c:pt>
                <c:pt idx="7">
                  <c:v>1.5989764515381157</c:v>
                </c:pt>
                <c:pt idx="8">
                  <c:v>1.0022366564029925</c:v>
                </c:pt>
                <c:pt idx="9">
                  <c:v>0.73622875562624179</c:v>
                </c:pt>
                <c:pt idx="10">
                  <c:v>1.1339964371038374</c:v>
                </c:pt>
                <c:pt idx="11">
                  <c:v>1.4972258090781241</c:v>
                </c:pt>
                <c:pt idx="12">
                  <c:v>1.4218649179218807</c:v>
                </c:pt>
                <c:pt idx="13">
                  <c:v>0.88745917036685684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4113-421E-9589-7BD351C4D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30112"/>
        <c:axId val="250344192"/>
      </c:lineChart>
      <c:catAx>
        <c:axId val="2503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cs-CZ"/>
          </a:p>
        </c:txPr>
        <c:crossAx val="250344192"/>
        <c:crosses val="autoZero"/>
        <c:auto val="1"/>
        <c:lblAlgn val="ctr"/>
        <c:lblOffset val="100"/>
        <c:tickLblSkip val="2"/>
        <c:noMultiLvlLbl val="0"/>
      </c:catAx>
      <c:valAx>
        <c:axId val="250344192"/>
        <c:scaling>
          <c:orientation val="minMax"/>
        </c:scaling>
        <c:delete val="0"/>
        <c:axPos val="l"/>
        <c:majorGridlines>
          <c:spPr>
            <a:ln w="952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250330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'G22'!$N$7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'G22'!$L$8:$M$27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'G22'!$N$8:$N$27</c:f>
              <c:numCache>
                <c:formatCode>0.0</c:formatCode>
                <c:ptCount val="20"/>
                <c:pt idx="1">
                  <c:v>7.5588258287512602E-2</c:v>
                </c:pt>
                <c:pt idx="2">
                  <c:v>1.2209890623518576</c:v>
                </c:pt>
                <c:pt idx="5">
                  <c:v>1.4365609726533617</c:v>
                </c:pt>
                <c:pt idx="6">
                  <c:v>0.60443429316560238</c:v>
                </c:pt>
                <c:pt idx="9">
                  <c:v>0.93724246299480596</c:v>
                </c:pt>
                <c:pt idx="10">
                  <c:v>0.21423750830029997</c:v>
                </c:pt>
                <c:pt idx="13">
                  <c:v>-0.10923570366739854</c:v>
                </c:pt>
                <c:pt idx="14">
                  <c:v>0.35732216764993369</c:v>
                </c:pt>
                <c:pt idx="17">
                  <c:v>0.32217475501835807</c:v>
                </c:pt>
                <c:pt idx="18">
                  <c:v>0.1455033560207567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7-41F4-8C5E-1ABD7C081DC8}"/>
            </c:ext>
          </c:extLst>
        </c:ser>
        <c:ser>
          <c:idx val="1"/>
          <c:order val="1"/>
          <c:tx>
            <c:strRef>
              <c:f>'G22'!$O$7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'G22'!$L$8:$M$27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'G22'!$O$8:$O$27</c:f>
              <c:numCache>
                <c:formatCode>0.0</c:formatCode>
                <c:ptCount val="20"/>
                <c:pt idx="1">
                  <c:v>2.0455680818280459</c:v>
                </c:pt>
                <c:pt idx="2">
                  <c:v>1.3271201592530142</c:v>
                </c:pt>
                <c:pt idx="5">
                  <c:v>2.0392651434913733</c:v>
                </c:pt>
                <c:pt idx="6">
                  <c:v>1.3591285018142112</c:v>
                </c:pt>
                <c:pt idx="9">
                  <c:v>1.8074221803633512</c:v>
                </c:pt>
                <c:pt idx="10">
                  <c:v>0.23533879324191365</c:v>
                </c:pt>
                <c:pt idx="13">
                  <c:v>3.462298220722944</c:v>
                </c:pt>
                <c:pt idx="14">
                  <c:v>1.3068177818681075</c:v>
                </c:pt>
                <c:pt idx="17">
                  <c:v>2.6083659389315921</c:v>
                </c:pt>
                <c:pt idx="18">
                  <c:v>1.0072742112295312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7-41F4-8C5E-1ABD7C081DC8}"/>
            </c:ext>
          </c:extLst>
        </c:ser>
        <c:ser>
          <c:idx val="2"/>
          <c:order val="2"/>
          <c:tx>
            <c:strRef>
              <c:f>'G22'!$P$7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'G22'!$L$8:$M$27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'G22'!$P$8:$P$27</c:f>
              <c:numCache>
                <c:formatCode>0.0</c:formatCode>
                <c:ptCount val="20"/>
                <c:pt idx="1">
                  <c:v>2.3006671335141213</c:v>
                </c:pt>
                <c:pt idx="2">
                  <c:v>0.93082100650906574</c:v>
                </c:pt>
                <c:pt idx="5">
                  <c:v>0.52674109530902025</c:v>
                </c:pt>
                <c:pt idx="6">
                  <c:v>-0.32896324923189135</c:v>
                </c:pt>
                <c:pt idx="9">
                  <c:v>1.0815341248957151</c:v>
                </c:pt>
                <c:pt idx="10">
                  <c:v>0.76587312499923366</c:v>
                </c:pt>
                <c:pt idx="13">
                  <c:v>-0.14123751354007719</c:v>
                </c:pt>
                <c:pt idx="14">
                  <c:v>1.0805804230249987</c:v>
                </c:pt>
                <c:pt idx="17">
                  <c:v>0.45630668330021873</c:v>
                </c:pt>
                <c:pt idx="18">
                  <c:v>-0.30250028660353978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7-41F4-8C5E-1ABD7C081DC8}"/>
            </c:ext>
          </c:extLst>
        </c:ser>
        <c:ser>
          <c:idx val="3"/>
          <c:order val="3"/>
          <c:tx>
            <c:strRef>
              <c:f>'G22'!$Q$7</c:f>
              <c:strCache>
                <c:ptCount val="1"/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'G22'!$L$8:$M$27</c:f>
              <c:multiLvlStrCache>
                <c:ptCount val="20"/>
                <c:lvl>
                  <c:pt idx="1">
                    <c:v>PZI v ČR</c:v>
                  </c:pt>
                  <c:pt idx="2">
                    <c:v>PZI v zahraničí</c:v>
                  </c:pt>
                  <c:pt idx="5">
                    <c:v>PZI v ČR</c:v>
                  </c:pt>
                  <c:pt idx="6">
                    <c:v>PZI v zahraničí</c:v>
                  </c:pt>
                  <c:pt idx="9">
                    <c:v>PZI v ČR</c:v>
                  </c:pt>
                  <c:pt idx="10">
                    <c:v>PZI v zahraničí</c:v>
                  </c:pt>
                  <c:pt idx="13">
                    <c:v>PZI v ČR</c:v>
                  </c:pt>
                  <c:pt idx="14">
                    <c:v>PZI v zahraničí</c:v>
                  </c:pt>
                  <c:pt idx="15">
                    <c:v> </c:v>
                  </c:pt>
                  <c:pt idx="17">
                    <c:v>PZI v ČR</c:v>
                  </c:pt>
                  <c:pt idx="18">
                    <c:v>PZI v zahraničí</c:v>
                  </c:pt>
                  <c:pt idx="19">
                    <c:v> 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'G22'!$Q$8:$Q$27</c:f>
              <c:numCache>
                <c:formatCode>0.0</c:formatCode>
                <c:ptCount val="20"/>
                <c:pt idx="1">
                  <c:v>4.4218234736296793</c:v>
                </c:pt>
                <c:pt idx="2">
                  <c:v>3.4789302281139385</c:v>
                </c:pt>
                <c:pt idx="5">
                  <c:v>4.0025654847847658</c:v>
                </c:pt>
                <c:pt idx="6">
                  <c:v>1.6345995457479223</c:v>
                </c:pt>
                <c:pt idx="9">
                  <c:v>3.8261987682538723</c:v>
                </c:pt>
                <c:pt idx="10">
                  <c:v>1.2154494265414475</c:v>
                </c:pt>
                <c:pt idx="13">
                  <c:v>3.2118266405204232</c:v>
                </c:pt>
                <c:pt idx="14">
                  <c:v>2.7447203725430396</c:v>
                </c:pt>
                <c:pt idx="17">
                  <c:v>3.3868473772501684</c:v>
                </c:pt>
                <c:pt idx="18">
                  <c:v>0.85027875229521965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7-41F4-8C5E-1ABD7C08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020992"/>
        <c:axId val="250022528"/>
      </c:barChart>
      <c:catAx>
        <c:axId val="25002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22528"/>
        <c:crosses val="autoZero"/>
        <c:auto val="1"/>
        <c:lblAlgn val="ctr"/>
        <c:lblOffset val="100"/>
        <c:noMultiLvlLbl val="0"/>
      </c:catAx>
      <c:valAx>
        <c:axId val="250022528"/>
        <c:scaling>
          <c:orientation val="minMax"/>
          <c:max val="6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00209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238286479250336E-3"/>
          <c:y val="0.9050339692920375"/>
          <c:w val="0.99440595716198121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3348828647925033"/>
          <c:h val="0.64186928104575169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'G3'!$K$11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6C6F70"/>
            </a:solidFill>
            <a:ln w="0" cap="flat" cmpd="sng" algn="ctr">
              <a:solidFill>
                <a:srgbClr val="6C6F7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'G3'!$L$11:$P$11</c:f>
              <c:numCache>
                <c:formatCode>0.0</c:formatCode>
                <c:ptCount val="5"/>
                <c:pt idx="0">
                  <c:v>-12.280723859794607</c:v>
                </c:pt>
                <c:pt idx="1">
                  <c:v>-11.251435711273077</c:v>
                </c:pt>
                <c:pt idx="2">
                  <c:v>-12.046099338198252</c:v>
                </c:pt>
                <c:pt idx="3">
                  <c:v>-10.3439613144955</c:v>
                </c:pt>
                <c:pt idx="4">
                  <c:v>-8.6618488412991024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C-42C3-9211-BDEB0BEEF0E9}"/>
            </c:ext>
          </c:extLst>
        </c:ser>
        <c:ser>
          <c:idx val="6"/>
          <c:order val="3"/>
          <c:tx>
            <c:strRef>
              <c:f>'G3'!$K$13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'G3'!$L$13:$P$13</c:f>
              <c:numCache>
                <c:formatCode>0.0</c:formatCode>
                <c:ptCount val="5"/>
                <c:pt idx="0">
                  <c:v>4.9292600439525538</c:v>
                </c:pt>
                <c:pt idx="1">
                  <c:v>4.495907280268808</c:v>
                </c:pt>
                <c:pt idx="2">
                  <c:v>7.2011527596155087</c:v>
                </c:pt>
                <c:pt idx="3">
                  <c:v>8.6526233035217093</c:v>
                </c:pt>
                <c:pt idx="4">
                  <c:v>7.6940357231637515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C-42C3-9211-BDEB0BEEF0E9}"/>
            </c:ext>
          </c:extLst>
        </c:ser>
        <c:ser>
          <c:idx val="5"/>
          <c:order val="4"/>
          <c:tx>
            <c:strRef>
              <c:f>'G3'!$K$12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'G3'!$L$12:$P$12</c:f>
              <c:numCache>
                <c:formatCode>0.0</c:formatCode>
                <c:ptCount val="5"/>
                <c:pt idx="0">
                  <c:v>-21.879092089792319</c:v>
                </c:pt>
                <c:pt idx="1">
                  <c:v>-19.469952853634759</c:v>
                </c:pt>
                <c:pt idx="2">
                  <c:v>-16.760573666834546</c:v>
                </c:pt>
                <c:pt idx="3">
                  <c:v>-18.383838731537431</c:v>
                </c:pt>
                <c:pt idx="4">
                  <c:v>-11.689655444123707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6C-42C3-9211-BDEB0BEEF0E9}"/>
            </c:ext>
          </c:extLst>
        </c:ser>
        <c:ser>
          <c:idx val="3"/>
          <c:order val="5"/>
          <c:tx>
            <c:strRef>
              <c:f>'G3'!$K$10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'G3'!$L$10:$P$10</c:f>
              <c:numCache>
                <c:formatCode>0.0</c:formatCode>
                <c:ptCount val="5"/>
                <c:pt idx="0">
                  <c:v>55.99834348554743</c:v>
                </c:pt>
                <c:pt idx="1">
                  <c:v>55.720580348165413</c:v>
                </c:pt>
                <c:pt idx="2">
                  <c:v>59.269219592194908</c:v>
                </c:pt>
                <c:pt idx="3">
                  <c:v>57.722672673547571</c:v>
                </c:pt>
                <c:pt idx="4">
                  <c:v>41.851670878750866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6C-42C3-9211-BDEB0BEEF0E9}"/>
            </c:ext>
          </c:extLst>
        </c:ser>
        <c:ser>
          <c:idx val="2"/>
          <c:order val="6"/>
          <c:tx>
            <c:strRef>
              <c:f>'G3'!$K$9</c:f>
              <c:strCache>
                <c:ptCount val="1"/>
                <c:pt idx="0">
                  <c:v>Přímé investice (PZI)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'G3'!$L$9:$P$9</c:f>
              <c:numCache>
                <c:formatCode>0.0</c:formatCode>
                <c:ptCount val="5"/>
                <c:pt idx="0">
                  <c:v>-51.162255101360977</c:v>
                </c:pt>
                <c:pt idx="1">
                  <c:v>-49.292077558409915</c:v>
                </c:pt>
                <c:pt idx="2">
                  <c:v>-53.927962027655319</c:v>
                </c:pt>
                <c:pt idx="3">
                  <c:v>-52.102774612736106</c:v>
                </c:pt>
                <c:pt idx="4">
                  <c:v>-48.917177468753373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6C-42C3-9211-BDEB0BEE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574272"/>
        <c:axId val="245584256"/>
      </c:barChart>
      <c:lineChart>
        <c:grouping val="standard"/>
        <c:varyColors val="0"/>
        <c:ser>
          <c:idx val="0"/>
          <c:order val="0"/>
          <c:tx>
            <c:strRef>
              <c:f>'G3'!$K$7</c:f>
              <c:strCache>
                <c:ptCount val="1"/>
                <c:pt idx="0">
                  <c:v>Investiční pozice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'G3'!$L$7:$P$7</c:f>
              <c:numCache>
                <c:formatCode>0.0</c:formatCode>
                <c:ptCount val="5"/>
                <c:pt idx="0">
                  <c:v>-24.394467521448028</c:v>
                </c:pt>
                <c:pt idx="1">
                  <c:v>-19.796978494883536</c:v>
                </c:pt>
                <c:pt idx="2">
                  <c:v>-16.264262680877597</c:v>
                </c:pt>
                <c:pt idx="3">
                  <c:v>-14.45527868169984</c:v>
                </c:pt>
                <c:pt idx="4">
                  <c:v>-19.722975152261483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6C-42C3-9211-BDEB0BEEF0E9}"/>
            </c:ext>
          </c:extLst>
        </c:ser>
        <c:ser>
          <c:idx val="1"/>
          <c:order val="1"/>
          <c:tx>
            <c:strRef>
              <c:f>'G3'!$K$8</c:f>
              <c:strCache>
                <c:ptCount val="1"/>
                <c:pt idx="0">
                  <c:v>Inv. pozice bez PZI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'G3'!$L$8:$P$8</c:f>
              <c:numCache>
                <c:formatCode>0.0</c:formatCode>
                <c:ptCount val="5"/>
                <c:pt idx="0">
                  <c:v>26.767787579912948</c:v>
                </c:pt>
                <c:pt idx="1">
                  <c:v>29.495099063526375</c:v>
                </c:pt>
                <c:pt idx="2">
                  <c:v>37.663699346777726</c:v>
                </c:pt>
                <c:pt idx="3">
                  <c:v>37.647495931036261</c:v>
                </c:pt>
                <c:pt idx="4">
                  <c:v>29.194202316491886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6C-42C3-9211-BDEB0BEEF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74272"/>
        <c:axId val="245584256"/>
      </c:lineChart>
      <c:catAx>
        <c:axId val="2455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584256"/>
        <c:crosses val="autoZero"/>
        <c:auto val="1"/>
        <c:lblAlgn val="ctr"/>
        <c:lblOffset val="100"/>
        <c:noMultiLvlLbl val="0"/>
      </c:catAx>
      <c:valAx>
        <c:axId val="2455842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574272"/>
        <c:crosses val="autoZero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0041066262756479E-4"/>
          <c:y val="0.7759143790849673"/>
          <c:w val="0.99919958933737241"/>
          <c:h val="0.2240856209150326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'G22'!$N$6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'G22'!$J$8:$K$26</c:f>
              <c:multiLvlStrCache>
                <c:ptCount val="19"/>
                <c:lvl>
                  <c:pt idx="1">
                    <c:v>FDI in CR</c:v>
                  </c:pt>
                  <c:pt idx="2">
                    <c:v>FDI in other countries</c:v>
                  </c:pt>
                  <c:pt idx="5">
                    <c:v>FDI in CR</c:v>
                  </c:pt>
                  <c:pt idx="6">
                    <c:v>FDI in other countries</c:v>
                  </c:pt>
                  <c:pt idx="9">
                    <c:v>FDI in CR</c:v>
                  </c:pt>
                  <c:pt idx="10">
                    <c:v>FDI in other countries</c:v>
                  </c:pt>
                  <c:pt idx="13">
                    <c:v>FDI in CR</c:v>
                  </c:pt>
                  <c:pt idx="14">
                    <c:v>FDI in other countries</c:v>
                  </c:pt>
                  <c:pt idx="15">
                    <c:v> </c:v>
                  </c:pt>
                  <c:pt idx="17">
                    <c:v>FDI in CR</c:v>
                  </c:pt>
                  <c:pt idx="18">
                    <c:v>FDI in other countries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'G22'!$N$8:$N$27</c:f>
              <c:numCache>
                <c:formatCode>0.0</c:formatCode>
                <c:ptCount val="20"/>
                <c:pt idx="1">
                  <c:v>7.5588258287512602E-2</c:v>
                </c:pt>
                <c:pt idx="2">
                  <c:v>1.2209890623518576</c:v>
                </c:pt>
                <c:pt idx="5">
                  <c:v>1.4365609726533617</c:v>
                </c:pt>
                <c:pt idx="6">
                  <c:v>0.60443429316560238</c:v>
                </c:pt>
                <c:pt idx="9">
                  <c:v>0.93724246299480596</c:v>
                </c:pt>
                <c:pt idx="10">
                  <c:v>0.21423750830029997</c:v>
                </c:pt>
                <c:pt idx="13">
                  <c:v>-0.10923570366739854</c:v>
                </c:pt>
                <c:pt idx="14">
                  <c:v>0.35732216764993369</c:v>
                </c:pt>
                <c:pt idx="17">
                  <c:v>0.32217475501835807</c:v>
                </c:pt>
                <c:pt idx="18">
                  <c:v>0.1455033560207567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7-41DA-A98E-AF8CA135388A}"/>
            </c:ext>
          </c:extLst>
        </c:ser>
        <c:ser>
          <c:idx val="1"/>
          <c:order val="1"/>
          <c:tx>
            <c:strRef>
              <c:f>'G22'!$O$6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'G22'!$J$8:$K$26</c:f>
              <c:multiLvlStrCache>
                <c:ptCount val="19"/>
                <c:lvl>
                  <c:pt idx="1">
                    <c:v>FDI in CR</c:v>
                  </c:pt>
                  <c:pt idx="2">
                    <c:v>FDI in other countries</c:v>
                  </c:pt>
                  <c:pt idx="5">
                    <c:v>FDI in CR</c:v>
                  </c:pt>
                  <c:pt idx="6">
                    <c:v>FDI in other countries</c:v>
                  </c:pt>
                  <c:pt idx="9">
                    <c:v>FDI in CR</c:v>
                  </c:pt>
                  <c:pt idx="10">
                    <c:v>FDI in other countries</c:v>
                  </c:pt>
                  <c:pt idx="13">
                    <c:v>FDI in CR</c:v>
                  </c:pt>
                  <c:pt idx="14">
                    <c:v>FDI in other countries</c:v>
                  </c:pt>
                  <c:pt idx="15">
                    <c:v> </c:v>
                  </c:pt>
                  <c:pt idx="17">
                    <c:v>FDI in CR</c:v>
                  </c:pt>
                  <c:pt idx="18">
                    <c:v>FDI in other countries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'G22'!$O$8:$O$27</c:f>
              <c:numCache>
                <c:formatCode>0.0</c:formatCode>
                <c:ptCount val="20"/>
                <c:pt idx="1">
                  <c:v>2.0455680818280459</c:v>
                </c:pt>
                <c:pt idx="2">
                  <c:v>1.3271201592530142</c:v>
                </c:pt>
                <c:pt idx="5">
                  <c:v>2.0392651434913733</c:v>
                </c:pt>
                <c:pt idx="6">
                  <c:v>1.3591285018142112</c:v>
                </c:pt>
                <c:pt idx="9">
                  <c:v>1.8074221803633512</c:v>
                </c:pt>
                <c:pt idx="10">
                  <c:v>0.23533879324191365</c:v>
                </c:pt>
                <c:pt idx="13">
                  <c:v>3.462298220722944</c:v>
                </c:pt>
                <c:pt idx="14">
                  <c:v>1.3068177818681075</c:v>
                </c:pt>
                <c:pt idx="17">
                  <c:v>2.6083659389315921</c:v>
                </c:pt>
                <c:pt idx="18">
                  <c:v>1.0072742112295312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7-41DA-A98E-AF8CA135388A}"/>
            </c:ext>
          </c:extLst>
        </c:ser>
        <c:ser>
          <c:idx val="2"/>
          <c:order val="2"/>
          <c:tx>
            <c:strRef>
              <c:f>'G22'!$P$6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'G22'!$J$8:$K$26</c:f>
              <c:multiLvlStrCache>
                <c:ptCount val="19"/>
                <c:lvl>
                  <c:pt idx="1">
                    <c:v>FDI in CR</c:v>
                  </c:pt>
                  <c:pt idx="2">
                    <c:v>FDI in other countries</c:v>
                  </c:pt>
                  <c:pt idx="5">
                    <c:v>FDI in CR</c:v>
                  </c:pt>
                  <c:pt idx="6">
                    <c:v>FDI in other countries</c:v>
                  </c:pt>
                  <c:pt idx="9">
                    <c:v>FDI in CR</c:v>
                  </c:pt>
                  <c:pt idx="10">
                    <c:v>FDI in other countries</c:v>
                  </c:pt>
                  <c:pt idx="13">
                    <c:v>FDI in CR</c:v>
                  </c:pt>
                  <c:pt idx="14">
                    <c:v>FDI in other countries</c:v>
                  </c:pt>
                  <c:pt idx="15">
                    <c:v> </c:v>
                  </c:pt>
                  <c:pt idx="17">
                    <c:v>FDI in CR</c:v>
                  </c:pt>
                  <c:pt idx="18">
                    <c:v>FDI in other countries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'G22'!$P$8:$P$27</c:f>
              <c:numCache>
                <c:formatCode>0.0</c:formatCode>
                <c:ptCount val="20"/>
                <c:pt idx="1">
                  <c:v>2.3006671335141213</c:v>
                </c:pt>
                <c:pt idx="2">
                  <c:v>0.93082100650906574</c:v>
                </c:pt>
                <c:pt idx="5">
                  <c:v>0.52674109530902025</c:v>
                </c:pt>
                <c:pt idx="6">
                  <c:v>-0.32896324923189135</c:v>
                </c:pt>
                <c:pt idx="9">
                  <c:v>1.0815341248957151</c:v>
                </c:pt>
                <c:pt idx="10">
                  <c:v>0.76587312499923366</c:v>
                </c:pt>
                <c:pt idx="13">
                  <c:v>-0.14123751354007719</c:v>
                </c:pt>
                <c:pt idx="14">
                  <c:v>1.0805804230249987</c:v>
                </c:pt>
                <c:pt idx="17">
                  <c:v>0.45630668330021873</c:v>
                </c:pt>
                <c:pt idx="18">
                  <c:v>-0.30250028660353978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7-41DA-A98E-AF8CA135388A}"/>
            </c:ext>
          </c:extLst>
        </c:ser>
        <c:ser>
          <c:idx val="3"/>
          <c:order val="3"/>
          <c:tx>
            <c:strRef>
              <c:f>'G22'!$Q$6</c:f>
              <c:strCache>
                <c:ptCount val="1"/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'G22'!$J$8:$K$26</c:f>
              <c:multiLvlStrCache>
                <c:ptCount val="19"/>
                <c:lvl>
                  <c:pt idx="1">
                    <c:v>FDI in CR</c:v>
                  </c:pt>
                  <c:pt idx="2">
                    <c:v>FDI in other countries</c:v>
                  </c:pt>
                  <c:pt idx="5">
                    <c:v>FDI in CR</c:v>
                  </c:pt>
                  <c:pt idx="6">
                    <c:v>FDI in other countries</c:v>
                  </c:pt>
                  <c:pt idx="9">
                    <c:v>FDI in CR</c:v>
                  </c:pt>
                  <c:pt idx="10">
                    <c:v>FDI in other countries</c:v>
                  </c:pt>
                  <c:pt idx="13">
                    <c:v>FDI in CR</c:v>
                  </c:pt>
                  <c:pt idx="14">
                    <c:v>FDI in other countries</c:v>
                  </c:pt>
                  <c:pt idx="15">
                    <c:v> </c:v>
                  </c:pt>
                  <c:pt idx="17">
                    <c:v>FDI in CR</c:v>
                  </c:pt>
                  <c:pt idx="18">
                    <c:v>FDI in other countries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'G22'!$Q$8:$Q$27</c:f>
              <c:numCache>
                <c:formatCode>0.0</c:formatCode>
                <c:ptCount val="20"/>
                <c:pt idx="1">
                  <c:v>4.4218234736296793</c:v>
                </c:pt>
                <c:pt idx="2">
                  <c:v>3.4789302281139385</c:v>
                </c:pt>
                <c:pt idx="5">
                  <c:v>4.0025654847847658</c:v>
                </c:pt>
                <c:pt idx="6">
                  <c:v>1.6345995457479223</c:v>
                </c:pt>
                <c:pt idx="9">
                  <c:v>3.8261987682538723</c:v>
                </c:pt>
                <c:pt idx="10">
                  <c:v>1.2154494265414475</c:v>
                </c:pt>
                <c:pt idx="13">
                  <c:v>3.2118266405204232</c:v>
                </c:pt>
                <c:pt idx="14">
                  <c:v>2.7447203725430396</c:v>
                </c:pt>
                <c:pt idx="17">
                  <c:v>3.3868473772501684</c:v>
                </c:pt>
                <c:pt idx="18">
                  <c:v>0.85027875229521965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7-41DA-A98E-AF8CA135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063488"/>
        <c:axId val="250077568"/>
      </c:barChart>
      <c:catAx>
        <c:axId val="2500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077568"/>
        <c:crosses val="autoZero"/>
        <c:auto val="1"/>
        <c:lblAlgn val="ctr"/>
        <c:lblOffset val="100"/>
        <c:noMultiLvlLbl val="0"/>
      </c:catAx>
      <c:valAx>
        <c:axId val="250077568"/>
        <c:scaling>
          <c:orientation val="minMax"/>
          <c:max val="6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006348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238286479250336E-3"/>
          <c:y val="0.9050339692920375"/>
          <c:w val="0.99440595716198121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'G23'!$K$7</c:f>
              <c:strCache>
                <c:ptCount val="1"/>
                <c:pt idx="0">
                  <c:v>Úvěry od nerezidentů ostatní (bez obch. úvěrů)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'G23'!$K$8:$K$15</c:f>
              <c:numCache>
                <c:formatCode>0.0</c:formatCode>
                <c:ptCount val="8"/>
                <c:pt idx="0">
                  <c:v>-73.14791258883794</c:v>
                </c:pt>
                <c:pt idx="1">
                  <c:v>-82.235017923570453</c:v>
                </c:pt>
                <c:pt idx="2">
                  <c:v>39.035588799624698</c:v>
                </c:pt>
                <c:pt idx="3">
                  <c:v>75.221275289330819</c:v>
                </c:pt>
                <c:pt idx="4">
                  <c:v>28.581019160819473</c:v>
                </c:pt>
                <c:pt idx="5">
                  <c:v>-11.785741018490533</c:v>
                </c:pt>
                <c:pt idx="6">
                  <c:v>14.981980323593339</c:v>
                </c:pt>
                <c:pt idx="7">
                  <c:v>86.302807418143203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F-475E-8E4D-8E8AD02A0FC4}"/>
            </c:ext>
          </c:extLst>
        </c:ser>
        <c:ser>
          <c:idx val="1"/>
          <c:order val="1"/>
          <c:tx>
            <c:strRef>
              <c:f>'G23'!$L$7</c:f>
              <c:strCache>
                <c:ptCount val="1"/>
                <c:pt idx="0">
                  <c:v>Úvěry od nerezidentů v rámci PZI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'G23'!$L$8:$L$15</c:f>
              <c:numCache>
                <c:formatCode>0.0</c:formatCode>
                <c:ptCount val="8"/>
                <c:pt idx="0">
                  <c:v>-47.574395406458933</c:v>
                </c:pt>
                <c:pt idx="1">
                  <c:v>92.760755499512726</c:v>
                </c:pt>
                <c:pt idx="2">
                  <c:v>38.750592155799943</c:v>
                </c:pt>
                <c:pt idx="3">
                  <c:v>68.539140519286946</c:v>
                </c:pt>
                <c:pt idx="4">
                  <c:v>44.872372232711854</c:v>
                </c:pt>
                <c:pt idx="5">
                  <c:v>36.531650037239636</c:v>
                </c:pt>
                <c:pt idx="6">
                  <c:v>75.244846844894525</c:v>
                </c:pt>
                <c:pt idx="7">
                  <c:v>47.310725606591291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F-475E-8E4D-8E8AD02A0FC4}"/>
            </c:ext>
          </c:extLst>
        </c:ser>
        <c:ser>
          <c:idx val="2"/>
          <c:order val="2"/>
          <c:tx>
            <c:strRef>
              <c:f>'G23'!$M$7</c:f>
              <c:strCache>
                <c:ptCount val="1"/>
                <c:pt idx="0">
                  <c:v>Cizoměnové úvěry od tuzemských bank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'G23'!$M$8:$M$15</c:f>
              <c:numCache>
                <c:formatCode>0.0</c:formatCode>
                <c:ptCount val="8"/>
                <c:pt idx="0">
                  <c:v>10.946820000000006</c:v>
                </c:pt>
                <c:pt idx="1">
                  <c:v>61.216749999999962</c:v>
                </c:pt>
                <c:pt idx="2">
                  <c:v>30.64277000000002</c:v>
                </c:pt>
                <c:pt idx="3">
                  <c:v>33.999779999999973</c:v>
                </c:pt>
                <c:pt idx="4">
                  <c:v>37.207310000000064</c:v>
                </c:pt>
                <c:pt idx="5">
                  <c:v>22.082089999999969</c:v>
                </c:pt>
                <c:pt idx="6">
                  <c:v>15.734530000000031</c:v>
                </c:pt>
                <c:pt idx="7">
                  <c:v>151.04394999999997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F-475E-8E4D-8E8AD02A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0211712"/>
        <c:axId val="247604352"/>
      </c:barChart>
      <c:catAx>
        <c:axId val="2502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04352"/>
        <c:crosses val="autoZero"/>
        <c:auto val="1"/>
        <c:lblAlgn val="ctr"/>
        <c:lblOffset val="100"/>
        <c:tickLblSkip val="2"/>
        <c:noMultiLvlLbl val="0"/>
      </c:catAx>
      <c:valAx>
        <c:axId val="2476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2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'G23'!$K$6</c:f>
              <c:strCache>
                <c:ptCount val="1"/>
                <c:pt idx="0">
                  <c:v>Other loans from non-residents (excluding trade credit)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'G23'!$K$8:$K$15</c:f>
              <c:numCache>
                <c:formatCode>0.0</c:formatCode>
                <c:ptCount val="8"/>
                <c:pt idx="0">
                  <c:v>-73.14791258883794</c:v>
                </c:pt>
                <c:pt idx="1">
                  <c:v>-82.235017923570453</c:v>
                </c:pt>
                <c:pt idx="2">
                  <c:v>39.035588799624698</c:v>
                </c:pt>
                <c:pt idx="3">
                  <c:v>75.221275289330819</c:v>
                </c:pt>
                <c:pt idx="4">
                  <c:v>28.581019160819473</c:v>
                </c:pt>
                <c:pt idx="5">
                  <c:v>-11.785741018490533</c:v>
                </c:pt>
                <c:pt idx="6">
                  <c:v>14.981980323593339</c:v>
                </c:pt>
                <c:pt idx="7">
                  <c:v>86.302807418143203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3-421B-AD91-6792377EEDB3}"/>
            </c:ext>
          </c:extLst>
        </c:ser>
        <c:ser>
          <c:idx val="1"/>
          <c:order val="1"/>
          <c:tx>
            <c:strRef>
              <c:f>'G23'!$L$6</c:f>
              <c:strCache>
                <c:ptCount val="1"/>
                <c:pt idx="0">
                  <c:v>Loans from non-residents as a part of FDI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'G23'!$L$8:$L$15</c:f>
              <c:numCache>
                <c:formatCode>0.0</c:formatCode>
                <c:ptCount val="8"/>
                <c:pt idx="0">
                  <c:v>-47.574395406458933</c:v>
                </c:pt>
                <c:pt idx="1">
                  <c:v>92.760755499512726</c:v>
                </c:pt>
                <c:pt idx="2">
                  <c:v>38.750592155799943</c:v>
                </c:pt>
                <c:pt idx="3">
                  <c:v>68.539140519286946</c:v>
                </c:pt>
                <c:pt idx="4">
                  <c:v>44.872372232711854</c:v>
                </c:pt>
                <c:pt idx="5">
                  <c:v>36.531650037239636</c:v>
                </c:pt>
                <c:pt idx="6">
                  <c:v>75.244846844894525</c:v>
                </c:pt>
                <c:pt idx="7">
                  <c:v>47.310725606591291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3-421B-AD91-6792377EEDB3}"/>
            </c:ext>
          </c:extLst>
        </c:ser>
        <c:ser>
          <c:idx val="2"/>
          <c:order val="2"/>
          <c:tx>
            <c:strRef>
              <c:f>'G23'!$M$6</c:f>
              <c:strCache>
                <c:ptCount val="1"/>
                <c:pt idx="0">
                  <c:v>Foreign-currency loans from domestic banks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</a:ln>
            <a:effectLst/>
          </c:spPr>
          <c:invertIfNegative val="0"/>
          <c:cat>
            <c:numRef>
              <c:f>'G23'!$J$8:$J$15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'G23'!$M$8:$M$15</c:f>
              <c:numCache>
                <c:formatCode>0.0</c:formatCode>
                <c:ptCount val="8"/>
                <c:pt idx="0">
                  <c:v>10.946820000000006</c:v>
                </c:pt>
                <c:pt idx="1">
                  <c:v>61.216749999999962</c:v>
                </c:pt>
                <c:pt idx="2">
                  <c:v>30.64277000000002</c:v>
                </c:pt>
                <c:pt idx="3">
                  <c:v>33.999779999999973</c:v>
                </c:pt>
                <c:pt idx="4">
                  <c:v>37.207310000000064</c:v>
                </c:pt>
                <c:pt idx="5">
                  <c:v>22.082089999999969</c:v>
                </c:pt>
                <c:pt idx="6">
                  <c:v>15.734530000000031</c:v>
                </c:pt>
                <c:pt idx="7">
                  <c:v>151.04394999999997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3-421B-AD91-6792377E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7635328"/>
        <c:axId val="247641216"/>
      </c:barChart>
      <c:catAx>
        <c:axId val="2476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41216"/>
        <c:crosses val="autoZero"/>
        <c:auto val="1"/>
        <c:lblAlgn val="ctr"/>
        <c:lblOffset val="100"/>
        <c:tickLblSkip val="2"/>
        <c:noMultiLvlLbl val="0"/>
      </c:catAx>
      <c:valAx>
        <c:axId val="24764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63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45214190093709"/>
          <c:y val="0.70014869281045755"/>
          <c:w val="0.79309538152610437"/>
          <c:h val="0.2998513071895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871485943775"/>
          <c:y val="3.9951960784313727E-2"/>
          <c:w val="0.84448929049531463"/>
          <c:h val="0.5294601307189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'G24'!$N$7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'G24'!$L$8:$M$22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'G24'!$N$8:$N$22</c:f>
              <c:numCache>
                <c:formatCode>0.00</c:formatCode>
                <c:ptCount val="15"/>
                <c:pt idx="1">
                  <c:v>0.24510092376759052</c:v>
                </c:pt>
                <c:pt idx="2">
                  <c:v>-6.1659328325994996E-3</c:v>
                </c:pt>
                <c:pt idx="5">
                  <c:v>-0.2654977141756143</c:v>
                </c:pt>
                <c:pt idx="6">
                  <c:v>3.6367903872764527E-2</c:v>
                </c:pt>
                <c:pt idx="9">
                  <c:v>-1.0818455645227298</c:v>
                </c:pt>
                <c:pt idx="10">
                  <c:v>1.2108140848298329E-2</c:v>
                </c:pt>
                <c:pt idx="13">
                  <c:v>-1.1044492354785069</c:v>
                </c:pt>
                <c:pt idx="14">
                  <c:v>1.3230121705346499E-2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562-864A-19D0D5078ACC}"/>
            </c:ext>
          </c:extLst>
        </c:ser>
        <c:ser>
          <c:idx val="1"/>
          <c:order val="1"/>
          <c:tx>
            <c:strRef>
              <c:f>'G24'!$O$7</c:f>
              <c:strCache>
                <c:ptCount val="1"/>
                <c:pt idx="0">
                  <c:v>Domácnosti a podniky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'G24'!$L$8:$M$22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'G24'!$O$8:$O$22</c:f>
              <c:numCache>
                <c:formatCode>0.00</c:formatCode>
                <c:ptCount val="15"/>
                <c:pt idx="1">
                  <c:v>-1.0439952905573107</c:v>
                </c:pt>
                <c:pt idx="2">
                  <c:v>0.2362185962185962</c:v>
                </c:pt>
                <c:pt idx="5">
                  <c:v>1.3145322296253017</c:v>
                </c:pt>
                <c:pt idx="6">
                  <c:v>0.51343644357254203</c:v>
                </c:pt>
                <c:pt idx="9">
                  <c:v>-0.39654490702057554</c:v>
                </c:pt>
                <c:pt idx="10">
                  <c:v>1.5746852849215054</c:v>
                </c:pt>
                <c:pt idx="13">
                  <c:v>-1.4445293282132554</c:v>
                </c:pt>
                <c:pt idx="14">
                  <c:v>0.30973201277391055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6-4562-864A-19D0D5078ACC}"/>
            </c:ext>
          </c:extLst>
        </c:ser>
        <c:ser>
          <c:idx val="2"/>
          <c:order val="2"/>
          <c:tx>
            <c:strRef>
              <c:f>'G24'!$P$7</c:f>
              <c:strCache>
                <c:ptCount val="1"/>
                <c:pt idx="0">
                  <c:v>Banky bez ČNB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'G24'!$L$8:$M$22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'G24'!$P$8:$P$22</c:f>
              <c:numCache>
                <c:formatCode>0.00</c:formatCode>
                <c:ptCount val="15"/>
                <c:pt idx="1">
                  <c:v>1.0095026079328169</c:v>
                </c:pt>
                <c:pt idx="2">
                  <c:v>-1.2392299058965725E-2</c:v>
                </c:pt>
                <c:pt idx="5">
                  <c:v>2.7452656003666078</c:v>
                </c:pt>
                <c:pt idx="6">
                  <c:v>0.13814436601215602</c:v>
                </c:pt>
                <c:pt idx="9">
                  <c:v>-2.2465885372132055</c:v>
                </c:pt>
                <c:pt idx="10">
                  <c:v>7.4647633702751822E-3</c:v>
                </c:pt>
                <c:pt idx="13">
                  <c:v>4.3355078226500039</c:v>
                </c:pt>
                <c:pt idx="14">
                  <c:v>4.5529867110123474E-2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6-4562-864A-19D0D5078ACC}"/>
            </c:ext>
          </c:extLst>
        </c:ser>
        <c:ser>
          <c:idx val="3"/>
          <c:order val="3"/>
          <c:tx>
            <c:strRef>
              <c:f>'G24'!$Q$7</c:f>
              <c:strCache>
                <c:ptCount val="1"/>
                <c:pt idx="0">
                  <c:v>Portfoliové a ostatní investice (bez ČNB)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'G24'!$L$8:$M$22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'G24'!$Q$8:$Q$22</c:f>
              <c:numCache>
                <c:formatCode>0.00</c:formatCode>
                <c:ptCount val="15"/>
                <c:pt idx="1">
                  <c:v>0.21060824114309673</c:v>
                </c:pt>
                <c:pt idx="2">
                  <c:v>0.21766036432703098</c:v>
                </c:pt>
                <c:pt idx="5">
                  <c:v>3.794300115816295</c:v>
                </c:pt>
                <c:pt idx="6">
                  <c:v>0.68794871345746267</c:v>
                </c:pt>
                <c:pt idx="9">
                  <c:v>-3.7249790087565109</c:v>
                </c:pt>
                <c:pt idx="10">
                  <c:v>1.5942581891400789</c:v>
                </c:pt>
                <c:pt idx="13">
                  <c:v>1.7865292589582413</c:v>
                </c:pt>
                <c:pt idx="14">
                  <c:v>0.3684920015893805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A6-4562-864A-19D0D5078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844672"/>
        <c:axId val="250846208"/>
      </c:barChart>
      <c:catAx>
        <c:axId val="25084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50846208"/>
        <c:crosses val="autoZero"/>
        <c:auto val="1"/>
        <c:lblAlgn val="ctr"/>
        <c:lblOffset val="100"/>
        <c:tickMarkSkip val="4"/>
        <c:noMultiLvlLbl val="0"/>
      </c:catAx>
      <c:valAx>
        <c:axId val="250846208"/>
        <c:scaling>
          <c:orientation val="minMax"/>
          <c:max val="5"/>
          <c:min val="-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50844672"/>
        <c:crosses val="autoZero"/>
        <c:crossBetween val="between"/>
        <c:majorUnit val="2.5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'G24'!$N$6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'G24'!$N$8:$N$22</c:f>
              <c:numCache>
                <c:formatCode>0.00</c:formatCode>
                <c:ptCount val="15"/>
                <c:pt idx="1">
                  <c:v>0.24510092376759052</c:v>
                </c:pt>
                <c:pt idx="2">
                  <c:v>-6.1659328325994996E-3</c:v>
                </c:pt>
                <c:pt idx="5">
                  <c:v>-0.2654977141756143</c:v>
                </c:pt>
                <c:pt idx="6">
                  <c:v>3.6367903872764527E-2</c:v>
                </c:pt>
                <c:pt idx="9">
                  <c:v>-1.0818455645227298</c:v>
                </c:pt>
                <c:pt idx="10">
                  <c:v>1.2108140848298329E-2</c:v>
                </c:pt>
                <c:pt idx="13">
                  <c:v>-1.1044492354785069</c:v>
                </c:pt>
                <c:pt idx="14">
                  <c:v>1.3230121705346499E-2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4-4DFF-9D1C-99E353BA965E}"/>
            </c:ext>
          </c:extLst>
        </c:ser>
        <c:ser>
          <c:idx val="1"/>
          <c:order val="1"/>
          <c:tx>
            <c:strRef>
              <c:f>'G24'!$O$6</c:f>
              <c:strCache>
                <c:ptCount val="1"/>
                <c:pt idx="0">
                  <c:v>Households and companies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'G24'!$O$8:$O$22</c:f>
              <c:numCache>
                <c:formatCode>0.00</c:formatCode>
                <c:ptCount val="15"/>
                <c:pt idx="1">
                  <c:v>-1.0439952905573107</c:v>
                </c:pt>
                <c:pt idx="2">
                  <c:v>0.2362185962185962</c:v>
                </c:pt>
                <c:pt idx="5">
                  <c:v>1.3145322296253017</c:v>
                </c:pt>
                <c:pt idx="6">
                  <c:v>0.51343644357254203</c:v>
                </c:pt>
                <c:pt idx="9">
                  <c:v>-0.39654490702057554</c:v>
                </c:pt>
                <c:pt idx="10">
                  <c:v>1.5746852849215054</c:v>
                </c:pt>
                <c:pt idx="13">
                  <c:v>-1.4445293282132554</c:v>
                </c:pt>
                <c:pt idx="14">
                  <c:v>0.30973201277391055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4-4DFF-9D1C-99E353BA965E}"/>
            </c:ext>
          </c:extLst>
        </c:ser>
        <c:ser>
          <c:idx val="2"/>
          <c:order val="2"/>
          <c:tx>
            <c:strRef>
              <c:f>'G24'!$P$6</c:f>
              <c:strCache>
                <c:ptCount val="1"/>
                <c:pt idx="0">
                  <c:v>Banks, excluding the CNB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'G24'!$J$8:$K$22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'G24'!$P$8:$P$22</c:f>
              <c:numCache>
                <c:formatCode>0.00</c:formatCode>
                <c:ptCount val="15"/>
                <c:pt idx="1">
                  <c:v>1.0095026079328169</c:v>
                </c:pt>
                <c:pt idx="2">
                  <c:v>-1.2392299058965725E-2</c:v>
                </c:pt>
                <c:pt idx="5">
                  <c:v>2.7452656003666078</c:v>
                </c:pt>
                <c:pt idx="6">
                  <c:v>0.13814436601215602</c:v>
                </c:pt>
                <c:pt idx="9">
                  <c:v>-2.2465885372132055</c:v>
                </c:pt>
                <c:pt idx="10">
                  <c:v>7.4647633702751822E-3</c:v>
                </c:pt>
                <c:pt idx="13">
                  <c:v>4.3355078226500039</c:v>
                </c:pt>
                <c:pt idx="14">
                  <c:v>4.5529867110123474E-2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4-4DFF-9D1C-99E353BA965E}"/>
            </c:ext>
          </c:extLst>
        </c:ser>
        <c:ser>
          <c:idx val="3"/>
          <c:order val="3"/>
          <c:tx>
            <c:strRef>
              <c:f>'G24'!$Q$6</c:f>
              <c:strCache>
                <c:ptCount val="1"/>
                <c:pt idx="0">
                  <c:v>Portfolio and other investments (excluding the CNB)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'G24'!$J$8:$K$22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'G24'!$Q$8:$Q$22</c:f>
              <c:numCache>
                <c:formatCode>0.00</c:formatCode>
                <c:ptCount val="15"/>
                <c:pt idx="1">
                  <c:v>0.21060824114309673</c:v>
                </c:pt>
                <c:pt idx="2">
                  <c:v>0.21766036432703098</c:v>
                </c:pt>
                <c:pt idx="5">
                  <c:v>3.794300115816295</c:v>
                </c:pt>
                <c:pt idx="6">
                  <c:v>0.68794871345746267</c:v>
                </c:pt>
                <c:pt idx="9">
                  <c:v>-3.7249790087565109</c:v>
                </c:pt>
                <c:pt idx="10">
                  <c:v>1.5942581891400789</c:v>
                </c:pt>
                <c:pt idx="13">
                  <c:v>1.7865292589582413</c:v>
                </c:pt>
                <c:pt idx="14">
                  <c:v>0.3684920015893805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4-4DFF-9D1C-99E353BA9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899456"/>
        <c:axId val="250905344"/>
      </c:barChart>
      <c:catAx>
        <c:axId val="25089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50905344"/>
        <c:crosses val="autoZero"/>
        <c:auto val="1"/>
        <c:lblAlgn val="ctr"/>
        <c:lblOffset val="100"/>
        <c:tickMarkSkip val="4"/>
        <c:noMultiLvlLbl val="0"/>
      </c:catAx>
      <c:valAx>
        <c:axId val="250905344"/>
        <c:scaling>
          <c:orientation val="minMax"/>
          <c:max val="5"/>
          <c:min val="-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50899456"/>
        <c:crosses val="autoZero"/>
        <c:crossBetween val="between"/>
        <c:majorUnit val="2.5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3453298248998042E-2"/>
          <c:y val="0.88021241830065355"/>
          <c:w val="0.97315436241610742"/>
          <c:h val="0.1197875816993464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'G25'!$N$7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'G25'!$L$8:$M$23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'G25'!$N$8:$N$23</c:f>
              <c:numCache>
                <c:formatCode>0.0</c:formatCode>
                <c:ptCount val="16"/>
                <c:pt idx="1">
                  <c:v>-11.554114690536769</c:v>
                </c:pt>
                <c:pt idx="2">
                  <c:v>0.30603562262033668</c:v>
                </c:pt>
                <c:pt idx="5">
                  <c:v>-12.408867265193987</c:v>
                </c:pt>
                <c:pt idx="6">
                  <c:v>0.37216345343598112</c:v>
                </c:pt>
                <c:pt idx="9">
                  <c:v>-10.717160403769034</c:v>
                </c:pt>
                <c:pt idx="10">
                  <c:v>0.3566751152692455</c:v>
                </c:pt>
                <c:pt idx="13">
                  <c:v>-8.9698900368021963</c:v>
                </c:pt>
                <c:pt idx="14">
                  <c:v>0.30196608255405655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7-4E02-8F7F-14CFB2537497}"/>
            </c:ext>
          </c:extLst>
        </c:ser>
        <c:ser>
          <c:idx val="1"/>
          <c:order val="1"/>
          <c:tx>
            <c:strRef>
              <c:f>'G25'!$O$7</c:f>
              <c:strCache>
                <c:ptCount val="1"/>
                <c:pt idx="0">
                  <c:v>Domácnosti a podniky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'G25'!$L$8:$M$23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'G25'!$O$8:$O$23</c:f>
              <c:numCache>
                <c:formatCode>0.0</c:formatCode>
                <c:ptCount val="16"/>
                <c:pt idx="1">
                  <c:v>-0.80813535796109803</c:v>
                </c:pt>
                <c:pt idx="2">
                  <c:v>5.2125347905220583</c:v>
                </c:pt>
                <c:pt idx="5">
                  <c:v>1.1949804556470911</c:v>
                </c:pt>
                <c:pt idx="6">
                  <c:v>6.2078482774143202</c:v>
                </c:pt>
                <c:pt idx="9">
                  <c:v>2.0969426630708123</c:v>
                </c:pt>
                <c:pt idx="10">
                  <c:v>8.0803011161658631</c:v>
                </c:pt>
                <c:pt idx="13">
                  <c:v>1.6993879880750697</c:v>
                </c:pt>
                <c:pt idx="14">
                  <c:v>6.4934123154480581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7-4E02-8F7F-14CFB2537497}"/>
            </c:ext>
          </c:extLst>
        </c:ser>
        <c:ser>
          <c:idx val="2"/>
          <c:order val="2"/>
          <c:tx>
            <c:strRef>
              <c:f>'G25'!$P$7</c:f>
              <c:strCache>
                <c:ptCount val="1"/>
                <c:pt idx="0">
                  <c:v>Banky bez ČNB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'G25'!$L$8:$M$23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'G25'!$P$8:$P$23</c:f>
              <c:numCache>
                <c:formatCode>0.0</c:formatCode>
                <c:ptCount val="16"/>
                <c:pt idx="1">
                  <c:v>-18.105929685553605</c:v>
                </c:pt>
                <c:pt idx="2">
                  <c:v>-1.3048431629011485</c:v>
                </c:pt>
                <c:pt idx="5">
                  <c:v>-15.936556868794572</c:v>
                </c:pt>
                <c:pt idx="6">
                  <c:v>-0.77600423914277195</c:v>
                </c:pt>
                <c:pt idx="9">
                  <c:v>-16.966813610970046</c:v>
                </c:pt>
                <c:pt idx="10">
                  <c:v>-1.0957545065251202</c:v>
                </c:pt>
                <c:pt idx="13">
                  <c:v>-11.245881487920119</c:v>
                </c:pt>
                <c:pt idx="14">
                  <c:v>-0.59986119553781392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7-4E02-8F7F-14CFB2537497}"/>
            </c:ext>
          </c:extLst>
        </c:ser>
        <c:ser>
          <c:idx val="3"/>
          <c:order val="3"/>
          <c:tx>
            <c:strRef>
              <c:f>'G25'!$Q$7</c:f>
              <c:strCache>
                <c:ptCount val="1"/>
                <c:pt idx="0">
                  <c:v>Portfoliové a ostatní investice (bez ČNB)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'G25'!$L$8:$M$23</c:f>
              <c:multiLvlStrCache>
                <c:ptCount val="15"/>
                <c:lvl>
                  <c:pt idx="1">
                    <c:v>Dluhové</c:v>
                  </c:pt>
                  <c:pt idx="2">
                    <c:v>Majetkové</c:v>
                  </c:pt>
                  <c:pt idx="5">
                    <c:v>Dluhové</c:v>
                  </c:pt>
                  <c:pt idx="6">
                    <c:v>Majetkové</c:v>
                  </c:pt>
                  <c:pt idx="7">
                    <c:v> </c:v>
                  </c:pt>
                  <c:pt idx="9">
                    <c:v>Dluhové</c:v>
                  </c:pt>
                  <c:pt idx="10">
                    <c:v>Majetkové</c:v>
                  </c:pt>
                  <c:pt idx="11">
                    <c:v> </c:v>
                  </c:pt>
                  <c:pt idx="13">
                    <c:v>Dluhové</c:v>
                  </c:pt>
                  <c:pt idx="14">
                    <c:v>Majetkové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'G25'!$Q$8:$Q$23</c:f>
              <c:numCache>
                <c:formatCode>0.0</c:formatCode>
                <c:ptCount val="16"/>
                <c:pt idx="1">
                  <c:v>-30.468179734051471</c:v>
                </c:pt>
                <c:pt idx="2">
                  <c:v>4.2137272502412468</c:v>
                </c:pt>
                <c:pt idx="5">
                  <c:v>-27.150443678341468</c:v>
                </c:pt>
                <c:pt idx="6">
                  <c:v>5.8040074917075293</c:v>
                </c:pt>
                <c:pt idx="9">
                  <c:v>-25.587031351668266</c:v>
                </c:pt>
                <c:pt idx="10">
                  <c:v>7.3412217249099889</c:v>
                </c:pt>
                <c:pt idx="13">
                  <c:v>-18.516383536647247</c:v>
                </c:pt>
                <c:pt idx="14">
                  <c:v>6.1955172024643002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7-4E02-8F7F-14CFB2537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274944"/>
        <c:axId val="250276480"/>
      </c:barChart>
      <c:catAx>
        <c:axId val="25027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50276480"/>
        <c:crosses val="autoZero"/>
        <c:auto val="1"/>
        <c:lblAlgn val="ctr"/>
        <c:lblOffset val="100"/>
        <c:tickMarkSkip val="4"/>
        <c:noMultiLvlLbl val="0"/>
      </c:catAx>
      <c:valAx>
        <c:axId val="250276480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50274944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'G25'!$N$6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'G25'!$N$8:$N$23</c:f>
              <c:numCache>
                <c:formatCode>0.0</c:formatCode>
                <c:ptCount val="16"/>
                <c:pt idx="1">
                  <c:v>-11.554114690536769</c:v>
                </c:pt>
                <c:pt idx="2">
                  <c:v>0.30603562262033668</c:v>
                </c:pt>
                <c:pt idx="5">
                  <c:v>-12.408867265193987</c:v>
                </c:pt>
                <c:pt idx="6">
                  <c:v>0.37216345343598112</c:v>
                </c:pt>
                <c:pt idx="9">
                  <c:v>-10.717160403769034</c:v>
                </c:pt>
                <c:pt idx="10">
                  <c:v>0.3566751152692455</c:v>
                </c:pt>
                <c:pt idx="13">
                  <c:v>-8.9698900368021963</c:v>
                </c:pt>
                <c:pt idx="14">
                  <c:v>0.30196608255405655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9-43C0-B8EA-B52C856C85AB}"/>
            </c:ext>
          </c:extLst>
        </c:ser>
        <c:ser>
          <c:idx val="1"/>
          <c:order val="1"/>
          <c:tx>
            <c:strRef>
              <c:f>'G25'!$O$6</c:f>
              <c:strCache>
                <c:ptCount val="1"/>
                <c:pt idx="0">
                  <c:v>Households and companies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'G25'!$O$8:$O$23</c:f>
              <c:numCache>
                <c:formatCode>0.0</c:formatCode>
                <c:ptCount val="16"/>
                <c:pt idx="1">
                  <c:v>-0.80813535796109803</c:v>
                </c:pt>
                <c:pt idx="2">
                  <c:v>5.2125347905220583</c:v>
                </c:pt>
                <c:pt idx="5">
                  <c:v>1.1949804556470911</c:v>
                </c:pt>
                <c:pt idx="6">
                  <c:v>6.2078482774143202</c:v>
                </c:pt>
                <c:pt idx="9">
                  <c:v>2.0969426630708123</c:v>
                </c:pt>
                <c:pt idx="10">
                  <c:v>8.0803011161658631</c:v>
                </c:pt>
                <c:pt idx="13">
                  <c:v>1.6993879880750697</c:v>
                </c:pt>
                <c:pt idx="14">
                  <c:v>6.4934123154480581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9-43C0-B8EA-B52C856C85AB}"/>
            </c:ext>
          </c:extLst>
        </c:ser>
        <c:ser>
          <c:idx val="2"/>
          <c:order val="2"/>
          <c:tx>
            <c:strRef>
              <c:f>'G25'!$P$6</c:f>
              <c:strCache>
                <c:ptCount val="1"/>
                <c:pt idx="0">
                  <c:v>Banks, excluding the CNB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multiLvlStrRef>
              <c:f>'G25'!$J$8:$K$22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'G25'!$P$8:$P$23</c:f>
              <c:numCache>
                <c:formatCode>0.0</c:formatCode>
                <c:ptCount val="16"/>
                <c:pt idx="1">
                  <c:v>-18.105929685553605</c:v>
                </c:pt>
                <c:pt idx="2">
                  <c:v>-1.3048431629011485</c:v>
                </c:pt>
                <c:pt idx="5">
                  <c:v>-15.936556868794572</c:v>
                </c:pt>
                <c:pt idx="6">
                  <c:v>-0.77600423914277195</c:v>
                </c:pt>
                <c:pt idx="9">
                  <c:v>-16.966813610970046</c:v>
                </c:pt>
                <c:pt idx="10">
                  <c:v>-1.0957545065251202</c:v>
                </c:pt>
                <c:pt idx="13">
                  <c:v>-11.245881487920119</c:v>
                </c:pt>
                <c:pt idx="14">
                  <c:v>-0.59986119553781392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E9-43C0-B8EA-B52C856C85AB}"/>
            </c:ext>
          </c:extLst>
        </c:ser>
        <c:ser>
          <c:idx val="3"/>
          <c:order val="3"/>
          <c:tx>
            <c:strRef>
              <c:f>'G25'!$Q$6</c:f>
              <c:strCache>
                <c:ptCount val="1"/>
                <c:pt idx="0">
                  <c:v>Portfolio and other investments (excluding the CNB)</c:v>
                </c:pt>
              </c:strCache>
            </c:strRef>
          </c:tx>
          <c:spPr>
            <a:noFill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'G25'!$J$8:$K$22</c:f>
              <c:multiLvlStrCache>
                <c:ptCount val="15"/>
                <c:lvl>
                  <c:pt idx="1">
                    <c:v>Debt</c:v>
                  </c:pt>
                  <c:pt idx="2">
                    <c:v>Equity</c:v>
                  </c:pt>
                  <c:pt idx="5">
                    <c:v>Debt</c:v>
                  </c:pt>
                  <c:pt idx="6">
                    <c:v>Equity</c:v>
                  </c:pt>
                  <c:pt idx="7">
                    <c:v> </c:v>
                  </c:pt>
                  <c:pt idx="9">
                    <c:v>Debt</c:v>
                  </c:pt>
                  <c:pt idx="10">
                    <c:v>Equity</c:v>
                  </c:pt>
                  <c:pt idx="11">
                    <c:v> </c:v>
                  </c:pt>
                  <c:pt idx="13">
                    <c:v>Debt</c:v>
                  </c:pt>
                  <c:pt idx="14">
                    <c:v>Equity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'G25'!$Q$8:$Q$23</c:f>
              <c:numCache>
                <c:formatCode>0.0</c:formatCode>
                <c:ptCount val="16"/>
                <c:pt idx="1">
                  <c:v>-30.468179734051471</c:v>
                </c:pt>
                <c:pt idx="2">
                  <c:v>4.2137272502412468</c:v>
                </c:pt>
                <c:pt idx="5">
                  <c:v>-27.150443678341468</c:v>
                </c:pt>
                <c:pt idx="6">
                  <c:v>5.8040074917075293</c:v>
                </c:pt>
                <c:pt idx="9">
                  <c:v>-25.587031351668266</c:v>
                </c:pt>
                <c:pt idx="10">
                  <c:v>7.3412217249099889</c:v>
                </c:pt>
                <c:pt idx="13">
                  <c:v>-18.516383536647247</c:v>
                </c:pt>
                <c:pt idx="14">
                  <c:v>6.1955172024643002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9-43C0-B8EA-B52C856C8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50985088"/>
        <c:axId val="250990976"/>
      </c:barChart>
      <c:catAx>
        <c:axId val="25098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250990976"/>
        <c:crosses val="autoZero"/>
        <c:auto val="1"/>
        <c:lblAlgn val="ctr"/>
        <c:lblOffset val="100"/>
        <c:tickMarkSkip val="4"/>
        <c:noMultiLvlLbl val="0"/>
      </c:catAx>
      <c:valAx>
        <c:axId val="250990976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5098508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3453298248998042E-2"/>
          <c:y val="0.88851299628751323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7191898548341E-2"/>
          <c:y val="3.0187077679119899E-2"/>
          <c:w val="0.89296940768933353"/>
          <c:h val="0.55950751633986917"/>
        </c:manualLayout>
      </c:layout>
      <c:areaChart>
        <c:grouping val="standard"/>
        <c:varyColors val="0"/>
        <c:ser>
          <c:idx val="0"/>
          <c:order val="1"/>
          <c:tx>
            <c:strRef>
              <c:f>'G26'!$M$7</c:f>
              <c:strCache>
                <c:ptCount val="1"/>
                <c:pt idx="0">
                  <c:v>MMF ARA</c:v>
                </c:pt>
              </c:strCache>
            </c:strRef>
          </c:tx>
          <c:spPr>
            <a:solidFill>
              <a:srgbClr val="FFBB00"/>
            </a:solidFill>
            <a:ln w="25400">
              <a:noFill/>
            </a:ln>
            <a:effectLst/>
          </c:spP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'G26'!$M$8:$M$51</c:f>
              <c:numCache>
                <c:formatCode>#,##0</c:formatCode>
                <c:ptCount val="44"/>
                <c:pt idx="0">
                  <c:v>39</c:v>
                </c:pt>
                <c:pt idx="1">
                  <c:v>37.5</c:v>
                </c:pt>
                <c:pt idx="2">
                  <c:v>37.5</c:v>
                </c:pt>
                <c:pt idx="3">
                  <c:v>39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39</c:v>
                </c:pt>
                <c:pt idx="8">
                  <c:v>39</c:v>
                </c:pt>
                <c:pt idx="9">
                  <c:v>40.5</c:v>
                </c:pt>
                <c:pt idx="10">
                  <c:v>42</c:v>
                </c:pt>
                <c:pt idx="11">
                  <c:v>42</c:v>
                </c:pt>
                <c:pt idx="12">
                  <c:v>43.5</c:v>
                </c:pt>
                <c:pt idx="13">
                  <c:v>45</c:v>
                </c:pt>
                <c:pt idx="14">
                  <c:v>48</c:v>
                </c:pt>
                <c:pt idx="15">
                  <c:v>48</c:v>
                </c:pt>
                <c:pt idx="16">
                  <c:v>49.5</c:v>
                </c:pt>
                <c:pt idx="17">
                  <c:v>49.5</c:v>
                </c:pt>
                <c:pt idx="18">
                  <c:v>51</c:v>
                </c:pt>
                <c:pt idx="19">
                  <c:v>54</c:v>
                </c:pt>
                <c:pt idx="20">
                  <c:v>67.5</c:v>
                </c:pt>
                <c:pt idx="21">
                  <c:v>70.5</c:v>
                </c:pt>
                <c:pt idx="22">
                  <c:v>72</c:v>
                </c:pt>
                <c:pt idx="23">
                  <c:v>73.5</c:v>
                </c:pt>
                <c:pt idx="24">
                  <c:v>73.5</c:v>
                </c:pt>
                <c:pt idx="25">
                  <c:v>72</c:v>
                </c:pt>
                <c:pt idx="26">
                  <c:v>73.5</c:v>
                </c:pt>
                <c:pt idx="27">
                  <c:v>73.5</c:v>
                </c:pt>
                <c:pt idx="28">
                  <c:v>73.5</c:v>
                </c:pt>
                <c:pt idx="29">
                  <c:v>73.5</c:v>
                </c:pt>
                <c:pt idx="30">
                  <c:v>73.5</c:v>
                </c:pt>
                <c:pt idx="31">
                  <c:v>75</c:v>
                </c:pt>
                <c:pt idx="32">
                  <c:v>70.5</c:v>
                </c:pt>
                <c:pt idx="33">
                  <c:v>69</c:v>
                </c:pt>
                <c:pt idx="34">
                  <c:v>69</c:v>
                </c:pt>
                <c:pt idx="35">
                  <c:v>70.5</c:v>
                </c:pt>
                <c:pt idx="36">
                  <c:v>70.5</c:v>
                </c:pt>
                <c:pt idx="37">
                  <c:v>73.5</c:v>
                </c:pt>
                <c:pt idx="38">
                  <c:v>75</c:v>
                </c:pt>
                <c:pt idx="39">
                  <c:v>81</c:v>
                </c:pt>
                <c:pt idx="40">
                  <c:v>87</c:v>
                </c:pt>
                <c:pt idx="41">
                  <c:v>85.5</c:v>
                </c:pt>
                <c:pt idx="42">
                  <c:v>82.5</c:v>
                </c:pt>
                <c:pt idx="43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3FF-BEA8-89C28A6B9ECF}"/>
            </c:ext>
          </c:extLst>
        </c:ser>
        <c:ser>
          <c:idx val="4"/>
          <c:order val="3"/>
          <c:tx>
            <c:v>ARA lower bound</c:v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'G26'!$L$8:$L$51</c:f>
              <c:numCache>
                <c:formatCode>#,##0</c:formatCode>
                <c:ptCount val="44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33</c:v>
                </c:pt>
                <c:pt idx="17">
                  <c:v>33</c:v>
                </c:pt>
                <c:pt idx="18">
                  <c:v>34</c:v>
                </c:pt>
                <c:pt idx="19">
                  <c:v>36</c:v>
                </c:pt>
                <c:pt idx="20">
                  <c:v>45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49</c:v>
                </c:pt>
                <c:pt idx="25">
                  <c:v>48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50</c:v>
                </c:pt>
                <c:pt idx="32">
                  <c:v>47</c:v>
                </c:pt>
                <c:pt idx="33">
                  <c:v>46</c:v>
                </c:pt>
                <c:pt idx="34">
                  <c:v>46</c:v>
                </c:pt>
                <c:pt idx="35">
                  <c:v>47</c:v>
                </c:pt>
                <c:pt idx="36">
                  <c:v>47</c:v>
                </c:pt>
                <c:pt idx="37">
                  <c:v>49</c:v>
                </c:pt>
                <c:pt idx="38">
                  <c:v>50</c:v>
                </c:pt>
                <c:pt idx="39">
                  <c:v>54</c:v>
                </c:pt>
                <c:pt idx="40">
                  <c:v>58</c:v>
                </c:pt>
                <c:pt idx="41">
                  <c:v>57</c:v>
                </c:pt>
                <c:pt idx="42">
                  <c:v>55</c:v>
                </c:pt>
                <c:pt idx="4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5-43FF-BEA8-89C28A6B9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05664"/>
        <c:axId val="251107200"/>
      </c:areaChart>
      <c:lineChart>
        <c:grouping val="standard"/>
        <c:varyColors val="0"/>
        <c:ser>
          <c:idx val="3"/>
          <c:order val="0"/>
          <c:tx>
            <c:strRef>
              <c:f>'G26'!$N$7</c:f>
              <c:strCache>
                <c:ptCount val="1"/>
                <c:pt idx="0">
                  <c:v>100% krátkodobého dluhu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'G26'!$N$8:$N$51</c:f>
              <c:numCache>
                <c:formatCode>#,##0</c:formatCode>
                <c:ptCount val="44"/>
                <c:pt idx="0">
                  <c:v>23.089838253133841</c:v>
                </c:pt>
                <c:pt idx="1">
                  <c:v>21.749438377535103</c:v>
                </c:pt>
                <c:pt idx="2">
                  <c:v>20.110888620828309</c:v>
                </c:pt>
                <c:pt idx="3">
                  <c:v>20.534900556881464</c:v>
                </c:pt>
                <c:pt idx="4">
                  <c:v>21.021981351981349</c:v>
                </c:pt>
                <c:pt idx="5">
                  <c:v>21.240327552986514</c:v>
                </c:pt>
                <c:pt idx="6">
                  <c:v>20.524452214452218</c:v>
                </c:pt>
                <c:pt idx="7">
                  <c:v>24.987550127597522</c:v>
                </c:pt>
                <c:pt idx="8">
                  <c:v>23.115521137026242</c:v>
                </c:pt>
                <c:pt idx="9">
                  <c:v>28.010160291438975</c:v>
                </c:pt>
                <c:pt idx="10">
                  <c:v>27.311294545454544</c:v>
                </c:pt>
                <c:pt idx="11">
                  <c:v>29.295982690227188</c:v>
                </c:pt>
                <c:pt idx="12">
                  <c:v>30.606146022520882</c:v>
                </c:pt>
                <c:pt idx="13">
                  <c:v>32.941302752293581</c:v>
                </c:pt>
                <c:pt idx="14">
                  <c:v>39.171751287711558</c:v>
                </c:pt>
                <c:pt idx="15">
                  <c:v>37.018997410284868</c:v>
                </c:pt>
                <c:pt idx="16">
                  <c:v>37.795920177383593</c:v>
                </c:pt>
                <c:pt idx="17">
                  <c:v>40.708931072613346</c:v>
                </c:pt>
                <c:pt idx="18">
                  <c:v>42.649929681717254</c:v>
                </c:pt>
                <c:pt idx="19">
                  <c:v>47.185703182827538</c:v>
                </c:pt>
                <c:pt idx="20">
                  <c:v>75.274102848686624</c:v>
                </c:pt>
                <c:pt idx="21">
                  <c:v>80.160889312977091</c:v>
                </c:pt>
                <c:pt idx="22">
                  <c:v>80.48764049268668</c:v>
                </c:pt>
                <c:pt idx="23">
                  <c:v>81.022646828504307</c:v>
                </c:pt>
                <c:pt idx="24">
                  <c:v>82.248175383405425</c:v>
                </c:pt>
                <c:pt idx="25">
                  <c:v>81.530803228285933</c:v>
                </c:pt>
                <c:pt idx="26">
                  <c:v>83.388678071539658</c:v>
                </c:pt>
                <c:pt idx="27">
                  <c:v>83.239016712009331</c:v>
                </c:pt>
                <c:pt idx="28">
                  <c:v>78.939170542635651</c:v>
                </c:pt>
                <c:pt idx="29">
                  <c:v>76.439630648330052</c:v>
                </c:pt>
                <c:pt idx="30">
                  <c:v>76.732776917118514</c:v>
                </c:pt>
                <c:pt idx="31">
                  <c:v>80.422192050373866</c:v>
                </c:pt>
                <c:pt idx="32">
                  <c:v>75.385514087083791</c:v>
                </c:pt>
                <c:pt idx="33">
                  <c:v>70.695415108451769</c:v>
                </c:pt>
                <c:pt idx="34">
                  <c:v>69.987328188166103</c:v>
                </c:pt>
                <c:pt idx="35">
                  <c:v>72.840864761904754</c:v>
                </c:pt>
                <c:pt idx="36">
                  <c:v>68.882378585086059</c:v>
                </c:pt>
                <c:pt idx="37">
                  <c:v>69.001090623774047</c:v>
                </c:pt>
                <c:pt idx="38">
                  <c:v>72.936964705882346</c:v>
                </c:pt>
                <c:pt idx="39">
                  <c:v>86.003829444891394</c:v>
                </c:pt>
                <c:pt idx="40">
                  <c:v>95.451667008406801</c:v>
                </c:pt>
                <c:pt idx="41">
                  <c:v>96.775590137429276</c:v>
                </c:pt>
                <c:pt idx="42">
                  <c:v>87.276558044806521</c:v>
                </c:pt>
                <c:pt idx="43">
                  <c:v>82.521285506945887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5-43FF-BEA8-89C28A6B9ECF}"/>
            </c:ext>
          </c:extLst>
        </c:ser>
        <c:ser>
          <c:idx val="1"/>
          <c:order val="2"/>
          <c:tx>
            <c:strRef>
              <c:f>'G26'!$O$7</c:f>
              <c:strCache>
                <c:ptCount val="1"/>
                <c:pt idx="0">
                  <c:v>100% krátkodobého dluhu + deficit BÚ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'G26'!$O$8:$O$51</c:f>
              <c:numCache>
                <c:formatCode>#,##0</c:formatCode>
                <c:ptCount val="44"/>
                <c:pt idx="0">
                  <c:v>26.010861479910329</c:v>
                </c:pt>
                <c:pt idx="1">
                  <c:v>24.517961633839857</c:v>
                </c:pt>
                <c:pt idx="2">
                  <c:v>22.150625162790838</c:v>
                </c:pt>
                <c:pt idx="3">
                  <c:v>21.401423921148698</c:v>
                </c:pt>
                <c:pt idx="4">
                  <c:v>19.32822133005504</c:v>
                </c:pt>
                <c:pt idx="5">
                  <c:v>20.85610666682874</c:v>
                </c:pt>
                <c:pt idx="6">
                  <c:v>20.503290614934244</c:v>
                </c:pt>
                <c:pt idx="7">
                  <c:v>24.700173688503597</c:v>
                </c:pt>
                <c:pt idx="8">
                  <c:v>22.351858237190495</c:v>
                </c:pt>
                <c:pt idx="9">
                  <c:v>27.524467261261968</c:v>
                </c:pt>
                <c:pt idx="10">
                  <c:v>27.107136172030199</c:v>
                </c:pt>
                <c:pt idx="11">
                  <c:v>28.547835915775579</c:v>
                </c:pt>
                <c:pt idx="12">
                  <c:v>28.882218714061164</c:v>
                </c:pt>
                <c:pt idx="13">
                  <c:v>29.836666383502422</c:v>
                </c:pt>
                <c:pt idx="14">
                  <c:v>34.960013503631686</c:v>
                </c:pt>
                <c:pt idx="15">
                  <c:v>33.867794798969406</c:v>
                </c:pt>
                <c:pt idx="16">
                  <c:v>35.106332824816477</c:v>
                </c:pt>
                <c:pt idx="17">
                  <c:v>37.842914381548233</c:v>
                </c:pt>
                <c:pt idx="18">
                  <c:v>40.319727634754784</c:v>
                </c:pt>
                <c:pt idx="19">
                  <c:v>44.258630487777118</c:v>
                </c:pt>
                <c:pt idx="20">
                  <c:v>74.220653547308316</c:v>
                </c:pt>
                <c:pt idx="21">
                  <c:v>78.788377515495185</c:v>
                </c:pt>
                <c:pt idx="22">
                  <c:v>80.150059995360692</c:v>
                </c:pt>
                <c:pt idx="23">
                  <c:v>80.07902900976174</c:v>
                </c:pt>
                <c:pt idx="24">
                  <c:v>81.597747849858251</c:v>
                </c:pt>
                <c:pt idx="25">
                  <c:v>79.766052603591547</c:v>
                </c:pt>
                <c:pt idx="26">
                  <c:v>81.333929687289967</c:v>
                </c:pt>
                <c:pt idx="27">
                  <c:v>82.494546047414701</c:v>
                </c:pt>
                <c:pt idx="28">
                  <c:v>77.470559049251733</c:v>
                </c:pt>
                <c:pt idx="29">
                  <c:v>76.660947561656045</c:v>
                </c:pt>
                <c:pt idx="30">
                  <c:v>72.22124727826268</c:v>
                </c:pt>
                <c:pt idx="31">
                  <c:v>75.948497184245127</c:v>
                </c:pt>
                <c:pt idx="32">
                  <c:v>72.21410849042006</c:v>
                </c:pt>
                <c:pt idx="33">
                  <c:v>67.499073387588382</c:v>
                </c:pt>
                <c:pt idx="34">
                  <c:v>73.952396381726984</c:v>
                </c:pt>
                <c:pt idx="35">
                  <c:v>79.241828726933591</c:v>
                </c:pt>
                <c:pt idx="36">
                  <c:v>77.68042835028831</c:v>
                </c:pt>
                <c:pt idx="37">
                  <c:v>80.941129359443266</c:v>
                </c:pt>
                <c:pt idx="38">
                  <c:v>88.974884845741741</c:v>
                </c:pt>
                <c:pt idx="39">
                  <c:v>102.70897169913322</c:v>
                </c:pt>
                <c:pt idx="40">
                  <c:v>110.10243128444287</c:v>
                </c:pt>
                <c:pt idx="41">
                  <c:v>107.87076377806568</c:v>
                </c:pt>
                <c:pt idx="42">
                  <c:v>90.479315274959646</c:v>
                </c:pt>
                <c:pt idx="43">
                  <c:v>82.166769014647869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55-43FF-BEA8-89C28A6B9ECF}"/>
            </c:ext>
          </c:extLst>
        </c:ser>
        <c:ser>
          <c:idx val="5"/>
          <c:order val="4"/>
          <c:tx>
            <c:strRef>
              <c:f>'G26'!$P$7</c:f>
              <c:strCache>
                <c:ptCount val="1"/>
                <c:pt idx="0">
                  <c:v>20 % peněžní zásoby</c:v>
                </c:pt>
              </c:strCache>
            </c:strRef>
          </c:tx>
          <c:spPr>
            <a:ln w="28575" cap="rnd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'G26'!$P$8:$P$51</c:f>
              <c:numCache>
                <c:formatCode>#,##0</c:formatCode>
                <c:ptCount val="44"/>
                <c:pt idx="0">
                  <c:v>22.893295592397898</c:v>
                </c:pt>
                <c:pt idx="1">
                  <c:v>22.383416536661468</c:v>
                </c:pt>
                <c:pt idx="2">
                  <c:v>23.064239646160033</c:v>
                </c:pt>
                <c:pt idx="3">
                  <c:v>23.465186953062851</c:v>
                </c:pt>
                <c:pt idx="4">
                  <c:v>23.062041181041185</c:v>
                </c:pt>
                <c:pt idx="5">
                  <c:v>22.977827360308286</c:v>
                </c:pt>
                <c:pt idx="6">
                  <c:v>23.406902097902101</c:v>
                </c:pt>
                <c:pt idx="7">
                  <c:v>22.587825009114109</c:v>
                </c:pt>
                <c:pt idx="8">
                  <c:v>22.787497084548104</c:v>
                </c:pt>
                <c:pt idx="9">
                  <c:v>22.894088160291442</c:v>
                </c:pt>
                <c:pt idx="10">
                  <c:v>23.065610181818183</c:v>
                </c:pt>
                <c:pt idx="11">
                  <c:v>23.809292463036424</c:v>
                </c:pt>
                <c:pt idx="12">
                  <c:v>24.208568833999273</c:v>
                </c:pt>
                <c:pt idx="13">
                  <c:v>24.788877064220184</c:v>
                </c:pt>
                <c:pt idx="14">
                  <c:v>25.510685798381164</c:v>
                </c:pt>
                <c:pt idx="15">
                  <c:v>26.47423455419904</c:v>
                </c:pt>
                <c:pt idx="16">
                  <c:v>26.845807834441985</c:v>
                </c:pt>
                <c:pt idx="17">
                  <c:v>27.202788794692225</c:v>
                </c:pt>
                <c:pt idx="18">
                  <c:v>27.821897853441897</c:v>
                </c:pt>
                <c:pt idx="19">
                  <c:v>28.222838638045893</c:v>
                </c:pt>
                <c:pt idx="20">
                  <c:v>29.725959304476511</c:v>
                </c:pt>
                <c:pt idx="21">
                  <c:v>30.992827480916034</c:v>
                </c:pt>
                <c:pt idx="22">
                  <c:v>31.777836797536569</c:v>
                </c:pt>
                <c:pt idx="23">
                  <c:v>32.419012529365702</c:v>
                </c:pt>
                <c:pt idx="24">
                  <c:v>33.144346047974835</c:v>
                </c:pt>
                <c:pt idx="25">
                  <c:v>32.859132205995387</c:v>
                </c:pt>
                <c:pt idx="26">
                  <c:v>33.421979782270611</c:v>
                </c:pt>
                <c:pt idx="27">
                  <c:v>33.996074621064899</c:v>
                </c:pt>
                <c:pt idx="28">
                  <c:v>34.607076744186053</c:v>
                </c:pt>
                <c:pt idx="29">
                  <c:v>35.885732809430259</c:v>
                </c:pt>
                <c:pt idx="30">
                  <c:v>35.951549961270338</c:v>
                </c:pt>
                <c:pt idx="31">
                  <c:v>36.838429752066112</c:v>
                </c:pt>
                <c:pt idx="32">
                  <c:v>36.095927552140509</c:v>
                </c:pt>
                <c:pt idx="33">
                  <c:v>37.55266192969335</c:v>
                </c:pt>
                <c:pt idx="34">
                  <c:v>38.059841969864024</c:v>
                </c:pt>
                <c:pt idx="35">
                  <c:v>39.464675047619053</c:v>
                </c:pt>
                <c:pt idx="36">
                  <c:v>41.677675717017216</c:v>
                </c:pt>
                <c:pt idx="37">
                  <c:v>43.416767359748924</c:v>
                </c:pt>
                <c:pt idx="38">
                  <c:v>43.981485490196086</c:v>
                </c:pt>
                <c:pt idx="39">
                  <c:v>44.585798873692681</c:v>
                </c:pt>
                <c:pt idx="40">
                  <c:v>47.071224113184336</c:v>
                </c:pt>
                <c:pt idx="41">
                  <c:v>46.903129345189974</c:v>
                </c:pt>
                <c:pt idx="42">
                  <c:v>47.96209287169043</c:v>
                </c:pt>
                <c:pt idx="43">
                  <c:v>48.241147833298783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55-43FF-BEA8-89C28A6B9ECF}"/>
            </c:ext>
          </c:extLst>
        </c:ser>
        <c:ser>
          <c:idx val="6"/>
          <c:order val="5"/>
          <c:tx>
            <c:strRef>
              <c:f>'G26'!$Q$7</c:f>
              <c:strCache>
                <c:ptCount val="1"/>
                <c:pt idx="0">
                  <c:v>3m dovozů</c:v>
                </c:pt>
              </c:strCache>
            </c:strRef>
          </c:tx>
          <c:spPr>
            <a:ln w="28575" cap="rnd" cmpd="sng" algn="ctr">
              <a:solidFill>
                <a:srgbClr val="999BEA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'G26'!$Q$8:$Q$51</c:f>
              <c:numCache>
                <c:formatCode>#,##0</c:formatCode>
                <c:ptCount val="44"/>
                <c:pt idx="0">
                  <c:v>27.531540638900122</c:v>
                </c:pt>
                <c:pt idx="1">
                  <c:v>27.213163026521059</c:v>
                </c:pt>
                <c:pt idx="2">
                  <c:v>28.529513470044229</c:v>
                </c:pt>
                <c:pt idx="3">
                  <c:v>28.520405727923627</c:v>
                </c:pt>
                <c:pt idx="4">
                  <c:v>28.150058275058278</c:v>
                </c:pt>
                <c:pt idx="5">
                  <c:v>27.493342967244701</c:v>
                </c:pt>
                <c:pt idx="6">
                  <c:v>27.597620435120437</c:v>
                </c:pt>
                <c:pt idx="7">
                  <c:v>26.110025519504195</c:v>
                </c:pt>
                <c:pt idx="8">
                  <c:v>26.558391034985423</c:v>
                </c:pt>
                <c:pt idx="9">
                  <c:v>27.480136612021859</c:v>
                </c:pt>
                <c:pt idx="10">
                  <c:v>28.336881818181816</c:v>
                </c:pt>
                <c:pt idx="11">
                  <c:v>28.930472412549584</c:v>
                </c:pt>
                <c:pt idx="12">
                  <c:v>29.842889575009082</c:v>
                </c:pt>
                <c:pt idx="13">
                  <c:v>30.571935779816513</c:v>
                </c:pt>
                <c:pt idx="14">
                  <c:v>31.246716335540839</c:v>
                </c:pt>
                <c:pt idx="15">
                  <c:v>31.66031261561228</c:v>
                </c:pt>
                <c:pt idx="16">
                  <c:v>31.885744641537325</c:v>
                </c:pt>
                <c:pt idx="17">
                  <c:v>31.827193144120901</c:v>
                </c:pt>
                <c:pt idx="18">
                  <c:v>31.937213175425612</c:v>
                </c:pt>
                <c:pt idx="19">
                  <c:v>31.711426720947447</c:v>
                </c:pt>
                <c:pt idx="20">
                  <c:v>31.712597114317425</c:v>
                </c:pt>
                <c:pt idx="21">
                  <c:v>33.481250000000003</c:v>
                </c:pt>
                <c:pt idx="22">
                  <c:v>34.248123556581987</c:v>
                </c:pt>
                <c:pt idx="23">
                  <c:v>35.286012137823022</c:v>
                </c:pt>
                <c:pt idx="24">
                  <c:v>35.926690916240659</c:v>
                </c:pt>
                <c:pt idx="25">
                  <c:v>35.151806302843966</c:v>
                </c:pt>
                <c:pt idx="26">
                  <c:v>35.870314930015553</c:v>
                </c:pt>
                <c:pt idx="27">
                  <c:v>36.593072289156623</c:v>
                </c:pt>
                <c:pt idx="28">
                  <c:v>37.227790697674422</c:v>
                </c:pt>
                <c:pt idx="29">
                  <c:v>38.185117878192536</c:v>
                </c:pt>
                <c:pt idx="30">
                  <c:v>37.84786986831913</c:v>
                </c:pt>
                <c:pt idx="31">
                  <c:v>38.684789452971273</c:v>
                </c:pt>
                <c:pt idx="32">
                  <c:v>35.967069154774975</c:v>
                </c:pt>
                <c:pt idx="33">
                  <c:v>36.465211293941664</c:v>
                </c:pt>
                <c:pt idx="34">
                  <c:v>34.075128629180448</c:v>
                </c:pt>
                <c:pt idx="35">
                  <c:v>34.496600000000001</c:v>
                </c:pt>
                <c:pt idx="36">
                  <c:v>34.494694072657744</c:v>
                </c:pt>
                <c:pt idx="37">
                  <c:v>35.951726167124363</c:v>
                </c:pt>
                <c:pt idx="38">
                  <c:v>38.838637254901961</c:v>
                </c:pt>
                <c:pt idx="39">
                  <c:v>41.390044247787614</c:v>
                </c:pt>
                <c:pt idx="40">
                  <c:v>43.693407832684024</c:v>
                </c:pt>
                <c:pt idx="41">
                  <c:v>44.811661277283754</c:v>
                </c:pt>
                <c:pt idx="42">
                  <c:v>47.390885947046847</c:v>
                </c:pt>
                <c:pt idx="43">
                  <c:v>50.782842629069044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55-43FF-BEA8-89C28A6B9ECF}"/>
            </c:ext>
          </c:extLst>
        </c:ser>
        <c:ser>
          <c:idx val="2"/>
          <c:order val="6"/>
          <c:tx>
            <c:strRef>
              <c:f>'G26'!$R$7</c:f>
              <c:strCache>
                <c:ptCount val="1"/>
                <c:pt idx="0">
                  <c:v>Devizové rezervy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'G26'!$R$8:$R$51</c:f>
              <c:numCache>
                <c:formatCode>#,##0</c:formatCode>
                <c:ptCount val="44"/>
                <c:pt idx="0">
                  <c:v>32.335700000000003</c:v>
                </c:pt>
                <c:pt idx="1">
                  <c:v>31.702900000000003</c:v>
                </c:pt>
                <c:pt idx="2">
                  <c:v>31.608400000000003</c:v>
                </c:pt>
                <c:pt idx="3">
                  <c:v>34.167699999999996</c:v>
                </c:pt>
                <c:pt idx="4">
                  <c:v>34.823099999999997</c:v>
                </c:pt>
                <c:pt idx="5">
                  <c:v>33.5505</c:v>
                </c:pt>
                <c:pt idx="6">
                  <c:v>34.0458</c:v>
                </c:pt>
                <c:pt idx="7">
                  <c:v>40.779600000000002</c:v>
                </c:pt>
                <c:pt idx="8">
                  <c:v>41.705100000000002</c:v>
                </c:pt>
                <c:pt idx="9">
                  <c:v>43.276800000000001</c:v>
                </c:pt>
                <c:pt idx="10">
                  <c:v>43.564300000000003</c:v>
                </c:pt>
                <c:pt idx="11">
                  <c:v>44.879599999999996</c:v>
                </c:pt>
                <c:pt idx="12">
                  <c:v>48.73</c:v>
                </c:pt>
                <c:pt idx="13">
                  <c:v>50.997699999999995</c:v>
                </c:pt>
                <c:pt idx="14">
                  <c:v>56.2562</c:v>
                </c:pt>
                <c:pt idx="15">
                  <c:v>59.238699999999994</c:v>
                </c:pt>
                <c:pt idx="16">
                  <c:v>64.340299999999999</c:v>
                </c:pt>
                <c:pt idx="17">
                  <c:v>67.432899999999989</c:v>
                </c:pt>
                <c:pt idx="18">
                  <c:v>73.397800000000004</c:v>
                </c:pt>
                <c:pt idx="19">
                  <c:v>81.3446</c:v>
                </c:pt>
                <c:pt idx="20">
                  <c:v>122.9456</c:v>
                </c:pt>
                <c:pt idx="21">
                  <c:v>124.73650000000001</c:v>
                </c:pt>
                <c:pt idx="22">
                  <c:v>124.3167</c:v>
                </c:pt>
                <c:pt idx="23">
                  <c:v>123.35589999999999</c:v>
                </c:pt>
                <c:pt idx="24">
                  <c:v>121.5296</c:v>
                </c:pt>
                <c:pt idx="25">
                  <c:v>123.66839999999999</c:v>
                </c:pt>
                <c:pt idx="26">
                  <c:v>123.15910000000001</c:v>
                </c:pt>
                <c:pt idx="27">
                  <c:v>124.458</c:v>
                </c:pt>
                <c:pt idx="28">
                  <c:v>127.33789999999999</c:v>
                </c:pt>
                <c:pt idx="29">
                  <c:v>128.90309999999999</c:v>
                </c:pt>
                <c:pt idx="30">
                  <c:v>132.04939999999999</c:v>
                </c:pt>
                <c:pt idx="31">
                  <c:v>133.40700000000001</c:v>
                </c:pt>
                <c:pt idx="32">
                  <c:v>132.28190000000001</c:v>
                </c:pt>
                <c:pt idx="33">
                  <c:v>135.2106</c:v>
                </c:pt>
                <c:pt idx="34">
                  <c:v>134.41839999999999</c:v>
                </c:pt>
                <c:pt idx="35">
                  <c:v>135.37200000000001</c:v>
                </c:pt>
                <c:pt idx="36">
                  <c:v>139.5462</c:v>
                </c:pt>
                <c:pt idx="37">
                  <c:v>140.53629999999998</c:v>
                </c:pt>
                <c:pt idx="38">
                  <c:v>146.1088</c:v>
                </c:pt>
                <c:pt idx="39">
                  <c:v>153.29760000000002</c:v>
                </c:pt>
                <c:pt idx="40">
                  <c:v>156.43960000000001</c:v>
                </c:pt>
                <c:pt idx="41">
                  <c:v>148.88920000000002</c:v>
                </c:pt>
                <c:pt idx="42">
                  <c:v>136.02089999999998</c:v>
                </c:pt>
                <c:pt idx="43">
                  <c:v>131.28100000000001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55-43FF-BEA8-89C28A6B9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05664"/>
        <c:axId val="251107200"/>
      </c:lineChart>
      <c:catAx>
        <c:axId val="2511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107200"/>
        <c:crosses val="autoZero"/>
        <c:auto val="1"/>
        <c:lblAlgn val="ctr"/>
        <c:lblOffset val="100"/>
        <c:tickLblSkip val="8"/>
        <c:noMultiLvlLbl val="0"/>
      </c:catAx>
      <c:valAx>
        <c:axId val="2511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10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366131191432386E-2"/>
          <c:y val="0.67130588235294131"/>
          <c:w val="0.91102008032128512"/>
          <c:h val="0.32454379084967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7191898548341E-2"/>
          <c:y val="3.0187077679119899E-2"/>
          <c:w val="0.89296940768933353"/>
          <c:h val="0.55950751633986917"/>
        </c:manualLayout>
      </c:layout>
      <c:areaChart>
        <c:grouping val="standard"/>
        <c:varyColors val="0"/>
        <c:ser>
          <c:idx val="0"/>
          <c:order val="1"/>
          <c:tx>
            <c:strRef>
              <c:f>'G26'!$M$6</c:f>
              <c:strCache>
                <c:ptCount val="1"/>
                <c:pt idx="0">
                  <c:v>IMF ARA</c:v>
                </c:pt>
              </c:strCache>
            </c:strRef>
          </c:tx>
          <c:spPr>
            <a:solidFill>
              <a:srgbClr val="FFBB00"/>
            </a:solidFill>
            <a:ln w="25400">
              <a:noFill/>
            </a:ln>
            <a:effectLst/>
          </c:spP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'G26'!$M$8:$M$51</c:f>
              <c:numCache>
                <c:formatCode>#,##0</c:formatCode>
                <c:ptCount val="44"/>
                <c:pt idx="0">
                  <c:v>39</c:v>
                </c:pt>
                <c:pt idx="1">
                  <c:v>37.5</c:v>
                </c:pt>
                <c:pt idx="2">
                  <c:v>37.5</c:v>
                </c:pt>
                <c:pt idx="3">
                  <c:v>39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39</c:v>
                </c:pt>
                <c:pt idx="8">
                  <c:v>39</c:v>
                </c:pt>
                <c:pt idx="9">
                  <c:v>40.5</c:v>
                </c:pt>
                <c:pt idx="10">
                  <c:v>42</c:v>
                </c:pt>
                <c:pt idx="11">
                  <c:v>42</c:v>
                </c:pt>
                <c:pt idx="12">
                  <c:v>43.5</c:v>
                </c:pt>
                <c:pt idx="13">
                  <c:v>45</c:v>
                </c:pt>
                <c:pt idx="14">
                  <c:v>48</c:v>
                </c:pt>
                <c:pt idx="15">
                  <c:v>48</c:v>
                </c:pt>
                <c:pt idx="16">
                  <c:v>49.5</c:v>
                </c:pt>
                <c:pt idx="17">
                  <c:v>49.5</c:v>
                </c:pt>
                <c:pt idx="18">
                  <c:v>51</c:v>
                </c:pt>
                <c:pt idx="19">
                  <c:v>54</c:v>
                </c:pt>
                <c:pt idx="20">
                  <c:v>67.5</c:v>
                </c:pt>
                <c:pt idx="21">
                  <c:v>70.5</c:v>
                </c:pt>
                <c:pt idx="22">
                  <c:v>72</c:v>
                </c:pt>
                <c:pt idx="23">
                  <c:v>73.5</c:v>
                </c:pt>
                <c:pt idx="24">
                  <c:v>73.5</c:v>
                </c:pt>
                <c:pt idx="25">
                  <c:v>72</c:v>
                </c:pt>
                <c:pt idx="26">
                  <c:v>73.5</c:v>
                </c:pt>
                <c:pt idx="27">
                  <c:v>73.5</c:v>
                </c:pt>
                <c:pt idx="28">
                  <c:v>73.5</c:v>
                </c:pt>
                <c:pt idx="29">
                  <c:v>73.5</c:v>
                </c:pt>
                <c:pt idx="30">
                  <c:v>73.5</c:v>
                </c:pt>
                <c:pt idx="31">
                  <c:v>75</c:v>
                </c:pt>
                <c:pt idx="32">
                  <c:v>70.5</c:v>
                </c:pt>
                <c:pt idx="33">
                  <c:v>69</c:v>
                </c:pt>
                <c:pt idx="34">
                  <c:v>69</c:v>
                </c:pt>
                <c:pt idx="35">
                  <c:v>70.5</c:v>
                </c:pt>
                <c:pt idx="36">
                  <c:v>70.5</c:v>
                </c:pt>
                <c:pt idx="37">
                  <c:v>73.5</c:v>
                </c:pt>
                <c:pt idx="38">
                  <c:v>75</c:v>
                </c:pt>
                <c:pt idx="39">
                  <c:v>81</c:v>
                </c:pt>
                <c:pt idx="40">
                  <c:v>87</c:v>
                </c:pt>
                <c:pt idx="41">
                  <c:v>85.5</c:v>
                </c:pt>
                <c:pt idx="42">
                  <c:v>82.5</c:v>
                </c:pt>
                <c:pt idx="43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A-40ED-AB3F-5D48146B3A8D}"/>
            </c:ext>
          </c:extLst>
        </c:ser>
        <c:ser>
          <c:idx val="4"/>
          <c:order val="3"/>
          <c:tx>
            <c:v>ARA lower bound</c:v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'G26'!$L$8:$L$51</c:f>
              <c:numCache>
                <c:formatCode>#,##0</c:formatCode>
                <c:ptCount val="44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33</c:v>
                </c:pt>
                <c:pt idx="17">
                  <c:v>33</c:v>
                </c:pt>
                <c:pt idx="18">
                  <c:v>34</c:v>
                </c:pt>
                <c:pt idx="19">
                  <c:v>36</c:v>
                </c:pt>
                <c:pt idx="20">
                  <c:v>45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49</c:v>
                </c:pt>
                <c:pt idx="25">
                  <c:v>48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50</c:v>
                </c:pt>
                <c:pt idx="32">
                  <c:v>47</c:v>
                </c:pt>
                <c:pt idx="33">
                  <c:v>46</c:v>
                </c:pt>
                <c:pt idx="34">
                  <c:v>46</c:v>
                </c:pt>
                <c:pt idx="35">
                  <c:v>47</c:v>
                </c:pt>
                <c:pt idx="36">
                  <c:v>47</c:v>
                </c:pt>
                <c:pt idx="37">
                  <c:v>49</c:v>
                </c:pt>
                <c:pt idx="38">
                  <c:v>50</c:v>
                </c:pt>
                <c:pt idx="39">
                  <c:v>54</c:v>
                </c:pt>
                <c:pt idx="40">
                  <c:v>58</c:v>
                </c:pt>
                <c:pt idx="41">
                  <c:v>57</c:v>
                </c:pt>
                <c:pt idx="42">
                  <c:v>55</c:v>
                </c:pt>
                <c:pt idx="4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A-40ED-AB3F-5D48146B3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35776"/>
        <c:axId val="250637312"/>
      </c:areaChart>
      <c:lineChart>
        <c:grouping val="standard"/>
        <c:varyColors val="0"/>
        <c:ser>
          <c:idx val="3"/>
          <c:order val="0"/>
          <c:tx>
            <c:strRef>
              <c:f>'G26'!$N$6</c:f>
              <c:strCache>
                <c:ptCount val="1"/>
                <c:pt idx="0">
                  <c:v>100% of short-term debt</c:v>
                </c:pt>
              </c:strCache>
            </c:strRef>
          </c:tx>
          <c:spPr>
            <a:ln w="25400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'G26'!$N$8:$N$51</c:f>
              <c:numCache>
                <c:formatCode>#,##0</c:formatCode>
                <c:ptCount val="44"/>
                <c:pt idx="0">
                  <c:v>23.089838253133841</c:v>
                </c:pt>
                <c:pt idx="1">
                  <c:v>21.749438377535103</c:v>
                </c:pt>
                <c:pt idx="2">
                  <c:v>20.110888620828309</c:v>
                </c:pt>
                <c:pt idx="3">
                  <c:v>20.534900556881464</c:v>
                </c:pt>
                <c:pt idx="4">
                  <c:v>21.021981351981349</c:v>
                </c:pt>
                <c:pt idx="5">
                  <c:v>21.240327552986514</c:v>
                </c:pt>
                <c:pt idx="6">
                  <c:v>20.524452214452218</c:v>
                </c:pt>
                <c:pt idx="7">
                  <c:v>24.987550127597522</c:v>
                </c:pt>
                <c:pt idx="8">
                  <c:v>23.115521137026242</c:v>
                </c:pt>
                <c:pt idx="9">
                  <c:v>28.010160291438975</c:v>
                </c:pt>
                <c:pt idx="10">
                  <c:v>27.311294545454544</c:v>
                </c:pt>
                <c:pt idx="11">
                  <c:v>29.295982690227188</c:v>
                </c:pt>
                <c:pt idx="12">
                  <c:v>30.606146022520882</c:v>
                </c:pt>
                <c:pt idx="13">
                  <c:v>32.941302752293581</c:v>
                </c:pt>
                <c:pt idx="14">
                  <c:v>39.171751287711558</c:v>
                </c:pt>
                <c:pt idx="15">
                  <c:v>37.018997410284868</c:v>
                </c:pt>
                <c:pt idx="16">
                  <c:v>37.795920177383593</c:v>
                </c:pt>
                <c:pt idx="17">
                  <c:v>40.708931072613346</c:v>
                </c:pt>
                <c:pt idx="18">
                  <c:v>42.649929681717254</c:v>
                </c:pt>
                <c:pt idx="19">
                  <c:v>47.185703182827538</c:v>
                </c:pt>
                <c:pt idx="20">
                  <c:v>75.274102848686624</c:v>
                </c:pt>
                <c:pt idx="21">
                  <c:v>80.160889312977091</c:v>
                </c:pt>
                <c:pt idx="22">
                  <c:v>80.48764049268668</c:v>
                </c:pt>
                <c:pt idx="23">
                  <c:v>81.022646828504307</c:v>
                </c:pt>
                <c:pt idx="24">
                  <c:v>82.248175383405425</c:v>
                </c:pt>
                <c:pt idx="25">
                  <c:v>81.530803228285933</c:v>
                </c:pt>
                <c:pt idx="26">
                  <c:v>83.388678071539658</c:v>
                </c:pt>
                <c:pt idx="27">
                  <c:v>83.239016712009331</c:v>
                </c:pt>
                <c:pt idx="28">
                  <c:v>78.939170542635651</c:v>
                </c:pt>
                <c:pt idx="29">
                  <c:v>76.439630648330052</c:v>
                </c:pt>
                <c:pt idx="30">
                  <c:v>76.732776917118514</c:v>
                </c:pt>
                <c:pt idx="31">
                  <c:v>80.422192050373866</c:v>
                </c:pt>
                <c:pt idx="32">
                  <c:v>75.385514087083791</c:v>
                </c:pt>
                <c:pt idx="33">
                  <c:v>70.695415108451769</c:v>
                </c:pt>
                <c:pt idx="34">
                  <c:v>69.987328188166103</c:v>
                </c:pt>
                <c:pt idx="35">
                  <c:v>72.840864761904754</c:v>
                </c:pt>
                <c:pt idx="36">
                  <c:v>68.882378585086059</c:v>
                </c:pt>
                <c:pt idx="37">
                  <c:v>69.001090623774047</c:v>
                </c:pt>
                <c:pt idx="38">
                  <c:v>72.936964705882346</c:v>
                </c:pt>
                <c:pt idx="39">
                  <c:v>86.003829444891394</c:v>
                </c:pt>
                <c:pt idx="40">
                  <c:v>95.451667008406801</c:v>
                </c:pt>
                <c:pt idx="41">
                  <c:v>96.775590137429276</c:v>
                </c:pt>
                <c:pt idx="42">
                  <c:v>87.276558044806521</c:v>
                </c:pt>
                <c:pt idx="43">
                  <c:v>82.521285506945887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9A-40ED-AB3F-5D48146B3A8D}"/>
            </c:ext>
          </c:extLst>
        </c:ser>
        <c:ser>
          <c:idx val="1"/>
          <c:order val="2"/>
          <c:tx>
            <c:strRef>
              <c:f>'G26'!$O$6</c:f>
              <c:strCache>
                <c:ptCount val="1"/>
                <c:pt idx="0">
                  <c:v>100% of short-term debt + CA deficit</c:v>
                </c:pt>
              </c:strCache>
            </c:strRef>
          </c:tx>
          <c:spPr>
            <a:ln w="25400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'G26'!$O$8:$O$51</c:f>
              <c:numCache>
                <c:formatCode>#,##0</c:formatCode>
                <c:ptCount val="44"/>
                <c:pt idx="0">
                  <c:v>26.010861479910329</c:v>
                </c:pt>
                <c:pt idx="1">
                  <c:v>24.517961633839857</c:v>
                </c:pt>
                <c:pt idx="2">
                  <c:v>22.150625162790838</c:v>
                </c:pt>
                <c:pt idx="3">
                  <c:v>21.401423921148698</c:v>
                </c:pt>
                <c:pt idx="4">
                  <c:v>19.32822133005504</c:v>
                </c:pt>
                <c:pt idx="5">
                  <c:v>20.85610666682874</c:v>
                </c:pt>
                <c:pt idx="6">
                  <c:v>20.503290614934244</c:v>
                </c:pt>
                <c:pt idx="7">
                  <c:v>24.700173688503597</c:v>
                </c:pt>
                <c:pt idx="8">
                  <c:v>22.351858237190495</c:v>
                </c:pt>
                <c:pt idx="9">
                  <c:v>27.524467261261968</c:v>
                </c:pt>
                <c:pt idx="10">
                  <c:v>27.107136172030199</c:v>
                </c:pt>
                <c:pt idx="11">
                  <c:v>28.547835915775579</c:v>
                </c:pt>
                <c:pt idx="12">
                  <c:v>28.882218714061164</c:v>
                </c:pt>
                <c:pt idx="13">
                  <c:v>29.836666383502422</c:v>
                </c:pt>
                <c:pt idx="14">
                  <c:v>34.960013503631686</c:v>
                </c:pt>
                <c:pt idx="15">
                  <c:v>33.867794798969406</c:v>
                </c:pt>
                <c:pt idx="16">
                  <c:v>35.106332824816477</c:v>
                </c:pt>
                <c:pt idx="17">
                  <c:v>37.842914381548233</c:v>
                </c:pt>
                <c:pt idx="18">
                  <c:v>40.319727634754784</c:v>
                </c:pt>
                <c:pt idx="19">
                  <c:v>44.258630487777118</c:v>
                </c:pt>
                <c:pt idx="20">
                  <c:v>74.220653547308316</c:v>
                </c:pt>
                <c:pt idx="21">
                  <c:v>78.788377515495185</c:v>
                </c:pt>
                <c:pt idx="22">
                  <c:v>80.150059995360692</c:v>
                </c:pt>
                <c:pt idx="23">
                  <c:v>80.07902900976174</c:v>
                </c:pt>
                <c:pt idx="24">
                  <c:v>81.597747849858251</c:v>
                </c:pt>
                <c:pt idx="25">
                  <c:v>79.766052603591547</c:v>
                </c:pt>
                <c:pt idx="26">
                  <c:v>81.333929687289967</c:v>
                </c:pt>
                <c:pt idx="27">
                  <c:v>82.494546047414701</c:v>
                </c:pt>
                <c:pt idx="28">
                  <c:v>77.470559049251733</c:v>
                </c:pt>
                <c:pt idx="29">
                  <c:v>76.660947561656045</c:v>
                </c:pt>
                <c:pt idx="30">
                  <c:v>72.22124727826268</c:v>
                </c:pt>
                <c:pt idx="31">
                  <c:v>75.948497184245127</c:v>
                </c:pt>
                <c:pt idx="32">
                  <c:v>72.21410849042006</c:v>
                </c:pt>
                <c:pt idx="33">
                  <c:v>67.499073387588382</c:v>
                </c:pt>
                <c:pt idx="34">
                  <c:v>73.952396381726984</c:v>
                </c:pt>
                <c:pt idx="35">
                  <c:v>79.241828726933591</c:v>
                </c:pt>
                <c:pt idx="36">
                  <c:v>77.68042835028831</c:v>
                </c:pt>
                <c:pt idx="37">
                  <c:v>80.941129359443266</c:v>
                </c:pt>
                <c:pt idx="38">
                  <c:v>88.974884845741741</c:v>
                </c:pt>
                <c:pt idx="39">
                  <c:v>102.70897169913322</c:v>
                </c:pt>
                <c:pt idx="40">
                  <c:v>110.10243128444287</c:v>
                </c:pt>
                <c:pt idx="41">
                  <c:v>107.87076377806568</c:v>
                </c:pt>
                <c:pt idx="42">
                  <c:v>90.479315274959646</c:v>
                </c:pt>
                <c:pt idx="43">
                  <c:v>82.166769014647869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9A-40ED-AB3F-5D48146B3A8D}"/>
            </c:ext>
          </c:extLst>
        </c:ser>
        <c:ser>
          <c:idx val="5"/>
          <c:order val="4"/>
          <c:tx>
            <c:strRef>
              <c:f>'G26'!$P$6</c:f>
              <c:strCache>
                <c:ptCount val="1"/>
                <c:pt idx="0">
                  <c:v>20% of money supply</c:v>
                </c:pt>
              </c:strCache>
            </c:strRef>
          </c:tx>
          <c:spPr>
            <a:ln w="28575" cap="rnd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'G26'!$P$8:$P$51</c:f>
              <c:numCache>
                <c:formatCode>#,##0</c:formatCode>
                <c:ptCount val="44"/>
                <c:pt idx="0">
                  <c:v>22.893295592397898</c:v>
                </c:pt>
                <c:pt idx="1">
                  <c:v>22.383416536661468</c:v>
                </c:pt>
                <c:pt idx="2">
                  <c:v>23.064239646160033</c:v>
                </c:pt>
                <c:pt idx="3">
                  <c:v>23.465186953062851</c:v>
                </c:pt>
                <c:pt idx="4">
                  <c:v>23.062041181041185</c:v>
                </c:pt>
                <c:pt idx="5">
                  <c:v>22.977827360308286</c:v>
                </c:pt>
                <c:pt idx="6">
                  <c:v>23.406902097902101</c:v>
                </c:pt>
                <c:pt idx="7">
                  <c:v>22.587825009114109</c:v>
                </c:pt>
                <c:pt idx="8">
                  <c:v>22.787497084548104</c:v>
                </c:pt>
                <c:pt idx="9">
                  <c:v>22.894088160291442</c:v>
                </c:pt>
                <c:pt idx="10">
                  <c:v>23.065610181818183</c:v>
                </c:pt>
                <c:pt idx="11">
                  <c:v>23.809292463036424</c:v>
                </c:pt>
                <c:pt idx="12">
                  <c:v>24.208568833999273</c:v>
                </c:pt>
                <c:pt idx="13">
                  <c:v>24.788877064220184</c:v>
                </c:pt>
                <c:pt idx="14">
                  <c:v>25.510685798381164</c:v>
                </c:pt>
                <c:pt idx="15">
                  <c:v>26.47423455419904</c:v>
                </c:pt>
                <c:pt idx="16">
                  <c:v>26.845807834441985</c:v>
                </c:pt>
                <c:pt idx="17">
                  <c:v>27.202788794692225</c:v>
                </c:pt>
                <c:pt idx="18">
                  <c:v>27.821897853441897</c:v>
                </c:pt>
                <c:pt idx="19">
                  <c:v>28.222838638045893</c:v>
                </c:pt>
                <c:pt idx="20">
                  <c:v>29.725959304476511</c:v>
                </c:pt>
                <c:pt idx="21">
                  <c:v>30.992827480916034</c:v>
                </c:pt>
                <c:pt idx="22">
                  <c:v>31.777836797536569</c:v>
                </c:pt>
                <c:pt idx="23">
                  <c:v>32.419012529365702</c:v>
                </c:pt>
                <c:pt idx="24">
                  <c:v>33.144346047974835</c:v>
                </c:pt>
                <c:pt idx="25">
                  <c:v>32.859132205995387</c:v>
                </c:pt>
                <c:pt idx="26">
                  <c:v>33.421979782270611</c:v>
                </c:pt>
                <c:pt idx="27">
                  <c:v>33.996074621064899</c:v>
                </c:pt>
                <c:pt idx="28">
                  <c:v>34.607076744186053</c:v>
                </c:pt>
                <c:pt idx="29">
                  <c:v>35.885732809430259</c:v>
                </c:pt>
                <c:pt idx="30">
                  <c:v>35.951549961270338</c:v>
                </c:pt>
                <c:pt idx="31">
                  <c:v>36.838429752066112</c:v>
                </c:pt>
                <c:pt idx="32">
                  <c:v>36.095927552140509</c:v>
                </c:pt>
                <c:pt idx="33">
                  <c:v>37.55266192969335</c:v>
                </c:pt>
                <c:pt idx="34">
                  <c:v>38.059841969864024</c:v>
                </c:pt>
                <c:pt idx="35">
                  <c:v>39.464675047619053</c:v>
                </c:pt>
                <c:pt idx="36">
                  <c:v>41.677675717017216</c:v>
                </c:pt>
                <c:pt idx="37">
                  <c:v>43.416767359748924</c:v>
                </c:pt>
                <c:pt idx="38">
                  <c:v>43.981485490196086</c:v>
                </c:pt>
                <c:pt idx="39">
                  <c:v>44.585798873692681</c:v>
                </c:pt>
                <c:pt idx="40">
                  <c:v>47.071224113184336</c:v>
                </c:pt>
                <c:pt idx="41">
                  <c:v>46.903129345189974</c:v>
                </c:pt>
                <c:pt idx="42">
                  <c:v>47.96209287169043</c:v>
                </c:pt>
                <c:pt idx="43">
                  <c:v>48.241147833298783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9A-40ED-AB3F-5D48146B3A8D}"/>
            </c:ext>
          </c:extLst>
        </c:ser>
        <c:ser>
          <c:idx val="6"/>
          <c:order val="5"/>
          <c:tx>
            <c:strRef>
              <c:f>'G26'!$Q$6</c:f>
              <c:strCache>
                <c:ptCount val="1"/>
                <c:pt idx="0">
                  <c:v>3m of imports</c:v>
                </c:pt>
              </c:strCache>
            </c:strRef>
          </c:tx>
          <c:spPr>
            <a:ln w="28575" cap="rnd" cmpd="sng" algn="ctr">
              <a:solidFill>
                <a:srgbClr val="999BEA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val>
            <c:numRef>
              <c:f>'G26'!$Q$8:$Q$51</c:f>
              <c:numCache>
                <c:formatCode>#,##0</c:formatCode>
                <c:ptCount val="44"/>
                <c:pt idx="0">
                  <c:v>27.531540638900122</c:v>
                </c:pt>
                <c:pt idx="1">
                  <c:v>27.213163026521059</c:v>
                </c:pt>
                <c:pt idx="2">
                  <c:v>28.529513470044229</c:v>
                </c:pt>
                <c:pt idx="3">
                  <c:v>28.520405727923627</c:v>
                </c:pt>
                <c:pt idx="4">
                  <c:v>28.150058275058278</c:v>
                </c:pt>
                <c:pt idx="5">
                  <c:v>27.493342967244701</c:v>
                </c:pt>
                <c:pt idx="6">
                  <c:v>27.597620435120437</c:v>
                </c:pt>
                <c:pt idx="7">
                  <c:v>26.110025519504195</c:v>
                </c:pt>
                <c:pt idx="8">
                  <c:v>26.558391034985423</c:v>
                </c:pt>
                <c:pt idx="9">
                  <c:v>27.480136612021859</c:v>
                </c:pt>
                <c:pt idx="10">
                  <c:v>28.336881818181816</c:v>
                </c:pt>
                <c:pt idx="11">
                  <c:v>28.930472412549584</c:v>
                </c:pt>
                <c:pt idx="12">
                  <c:v>29.842889575009082</c:v>
                </c:pt>
                <c:pt idx="13">
                  <c:v>30.571935779816513</c:v>
                </c:pt>
                <c:pt idx="14">
                  <c:v>31.246716335540839</c:v>
                </c:pt>
                <c:pt idx="15">
                  <c:v>31.66031261561228</c:v>
                </c:pt>
                <c:pt idx="16">
                  <c:v>31.885744641537325</c:v>
                </c:pt>
                <c:pt idx="17">
                  <c:v>31.827193144120901</c:v>
                </c:pt>
                <c:pt idx="18">
                  <c:v>31.937213175425612</c:v>
                </c:pt>
                <c:pt idx="19">
                  <c:v>31.711426720947447</c:v>
                </c:pt>
                <c:pt idx="20">
                  <c:v>31.712597114317425</c:v>
                </c:pt>
                <c:pt idx="21">
                  <c:v>33.481250000000003</c:v>
                </c:pt>
                <c:pt idx="22">
                  <c:v>34.248123556581987</c:v>
                </c:pt>
                <c:pt idx="23">
                  <c:v>35.286012137823022</c:v>
                </c:pt>
                <c:pt idx="24">
                  <c:v>35.926690916240659</c:v>
                </c:pt>
                <c:pt idx="25">
                  <c:v>35.151806302843966</c:v>
                </c:pt>
                <c:pt idx="26">
                  <c:v>35.870314930015553</c:v>
                </c:pt>
                <c:pt idx="27">
                  <c:v>36.593072289156623</c:v>
                </c:pt>
                <c:pt idx="28">
                  <c:v>37.227790697674422</c:v>
                </c:pt>
                <c:pt idx="29">
                  <c:v>38.185117878192536</c:v>
                </c:pt>
                <c:pt idx="30">
                  <c:v>37.84786986831913</c:v>
                </c:pt>
                <c:pt idx="31">
                  <c:v>38.684789452971273</c:v>
                </c:pt>
                <c:pt idx="32">
                  <c:v>35.967069154774975</c:v>
                </c:pt>
                <c:pt idx="33">
                  <c:v>36.465211293941664</c:v>
                </c:pt>
                <c:pt idx="34">
                  <c:v>34.075128629180448</c:v>
                </c:pt>
                <c:pt idx="35">
                  <c:v>34.496600000000001</c:v>
                </c:pt>
                <c:pt idx="36">
                  <c:v>34.494694072657744</c:v>
                </c:pt>
                <c:pt idx="37">
                  <c:v>35.951726167124363</c:v>
                </c:pt>
                <c:pt idx="38">
                  <c:v>38.838637254901961</c:v>
                </c:pt>
                <c:pt idx="39">
                  <c:v>41.390044247787614</c:v>
                </c:pt>
                <c:pt idx="40">
                  <c:v>43.693407832684024</c:v>
                </c:pt>
                <c:pt idx="41">
                  <c:v>44.811661277283754</c:v>
                </c:pt>
                <c:pt idx="42">
                  <c:v>47.390885947046847</c:v>
                </c:pt>
                <c:pt idx="43">
                  <c:v>50.782842629069044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9A-40ED-AB3F-5D48146B3A8D}"/>
            </c:ext>
          </c:extLst>
        </c:ser>
        <c:ser>
          <c:idx val="2"/>
          <c:order val="6"/>
          <c:tx>
            <c:strRef>
              <c:f>'G26'!$R$6</c:f>
              <c:strCache>
                <c:ptCount val="1"/>
                <c:pt idx="0">
                  <c:v>Foreign exchange reserves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'G26'!$J$8:$J$51</c:f>
              <c:strCache>
                <c:ptCount val="44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2014</c:v>
                </c:pt>
                <c:pt idx="9">
                  <c:v>2014</c:v>
                </c:pt>
                <c:pt idx="10">
                  <c:v>2014</c:v>
                </c:pt>
                <c:pt idx="11">
                  <c:v>2014</c:v>
                </c:pt>
                <c:pt idx="12">
                  <c:v>2015</c:v>
                </c:pt>
                <c:pt idx="13">
                  <c:v>2015</c:v>
                </c:pt>
                <c:pt idx="14">
                  <c:v>2015</c:v>
                </c:pt>
                <c:pt idx="15">
                  <c:v>2015</c:v>
                </c:pt>
                <c:pt idx="16">
                  <c:v>2016</c:v>
                </c:pt>
                <c:pt idx="17">
                  <c:v>2016</c:v>
                </c:pt>
                <c:pt idx="18">
                  <c:v>2016</c:v>
                </c:pt>
                <c:pt idx="19">
                  <c:v>2016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2021</c:v>
                </c:pt>
                <c:pt idx="37">
                  <c:v>2021</c:v>
                </c:pt>
                <c:pt idx="38">
                  <c:v>2021</c:v>
                </c:pt>
                <c:pt idx="39">
                  <c:v>2021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</c:strCache>
            </c:strRef>
          </c:cat>
          <c:val>
            <c:numRef>
              <c:f>'G26'!$R$8:$R$51</c:f>
              <c:numCache>
                <c:formatCode>#,##0</c:formatCode>
                <c:ptCount val="44"/>
                <c:pt idx="0">
                  <c:v>32.335700000000003</c:v>
                </c:pt>
                <c:pt idx="1">
                  <c:v>31.702900000000003</c:v>
                </c:pt>
                <c:pt idx="2">
                  <c:v>31.608400000000003</c:v>
                </c:pt>
                <c:pt idx="3">
                  <c:v>34.167699999999996</c:v>
                </c:pt>
                <c:pt idx="4">
                  <c:v>34.823099999999997</c:v>
                </c:pt>
                <c:pt idx="5">
                  <c:v>33.5505</c:v>
                </c:pt>
                <c:pt idx="6">
                  <c:v>34.0458</c:v>
                </c:pt>
                <c:pt idx="7">
                  <c:v>40.779600000000002</c:v>
                </c:pt>
                <c:pt idx="8">
                  <c:v>41.705100000000002</c:v>
                </c:pt>
                <c:pt idx="9">
                  <c:v>43.276800000000001</c:v>
                </c:pt>
                <c:pt idx="10">
                  <c:v>43.564300000000003</c:v>
                </c:pt>
                <c:pt idx="11">
                  <c:v>44.879599999999996</c:v>
                </c:pt>
                <c:pt idx="12">
                  <c:v>48.73</c:v>
                </c:pt>
                <c:pt idx="13">
                  <c:v>50.997699999999995</c:v>
                </c:pt>
                <c:pt idx="14">
                  <c:v>56.2562</c:v>
                </c:pt>
                <c:pt idx="15">
                  <c:v>59.238699999999994</c:v>
                </c:pt>
                <c:pt idx="16">
                  <c:v>64.340299999999999</c:v>
                </c:pt>
                <c:pt idx="17">
                  <c:v>67.432899999999989</c:v>
                </c:pt>
                <c:pt idx="18">
                  <c:v>73.397800000000004</c:v>
                </c:pt>
                <c:pt idx="19">
                  <c:v>81.3446</c:v>
                </c:pt>
                <c:pt idx="20">
                  <c:v>122.9456</c:v>
                </c:pt>
                <c:pt idx="21">
                  <c:v>124.73650000000001</c:v>
                </c:pt>
                <c:pt idx="22">
                  <c:v>124.3167</c:v>
                </c:pt>
                <c:pt idx="23">
                  <c:v>123.35589999999999</c:v>
                </c:pt>
                <c:pt idx="24">
                  <c:v>121.5296</c:v>
                </c:pt>
                <c:pt idx="25">
                  <c:v>123.66839999999999</c:v>
                </c:pt>
                <c:pt idx="26">
                  <c:v>123.15910000000001</c:v>
                </c:pt>
                <c:pt idx="27">
                  <c:v>124.458</c:v>
                </c:pt>
                <c:pt idx="28">
                  <c:v>127.33789999999999</c:v>
                </c:pt>
                <c:pt idx="29">
                  <c:v>128.90309999999999</c:v>
                </c:pt>
                <c:pt idx="30">
                  <c:v>132.04939999999999</c:v>
                </c:pt>
                <c:pt idx="31">
                  <c:v>133.40700000000001</c:v>
                </c:pt>
                <c:pt idx="32">
                  <c:v>132.28190000000001</c:v>
                </c:pt>
                <c:pt idx="33">
                  <c:v>135.2106</c:v>
                </c:pt>
                <c:pt idx="34">
                  <c:v>134.41839999999999</c:v>
                </c:pt>
                <c:pt idx="35">
                  <c:v>135.37200000000001</c:v>
                </c:pt>
                <c:pt idx="36">
                  <c:v>139.5462</c:v>
                </c:pt>
                <c:pt idx="37">
                  <c:v>140.53629999999998</c:v>
                </c:pt>
                <c:pt idx="38">
                  <c:v>146.1088</c:v>
                </c:pt>
                <c:pt idx="39">
                  <c:v>153.29760000000002</c:v>
                </c:pt>
                <c:pt idx="40">
                  <c:v>156.43960000000001</c:v>
                </c:pt>
                <c:pt idx="41">
                  <c:v>148.88920000000002</c:v>
                </c:pt>
                <c:pt idx="42">
                  <c:v>136.02089999999998</c:v>
                </c:pt>
                <c:pt idx="43">
                  <c:v>131.28100000000001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9A-40ED-AB3F-5D48146B3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5776"/>
        <c:axId val="250637312"/>
      </c:lineChart>
      <c:catAx>
        <c:axId val="2506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637312"/>
        <c:crosses val="autoZero"/>
        <c:auto val="1"/>
        <c:lblAlgn val="ctr"/>
        <c:lblOffset val="100"/>
        <c:tickLblSkip val="8"/>
        <c:noMultiLvlLbl val="0"/>
      </c:catAx>
      <c:valAx>
        <c:axId val="25063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6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366131191432386E-2"/>
          <c:y val="0.67130588235294131"/>
          <c:w val="0.91102008032128512"/>
          <c:h val="0.32454379084967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83032128514057"/>
          <c:y val="4.5653594771241833E-2"/>
          <c:w val="0.64250669344042843"/>
          <c:h val="0.468651307189542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'G27'!$K$8</c:f>
              <c:strCache>
                <c:ptCount val="1"/>
                <c:pt idx="0">
                  <c:v>Krátkodobý zahr. dluh (bez PZI)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'G27'!$L$8:$M$8</c:f>
              <c:numCache>
                <c:formatCode>General</c:formatCode>
                <c:ptCount val="2"/>
                <c:pt idx="0">
                  <c:v>82.521285506945887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A-4572-AA35-7D775FCE645A}"/>
            </c:ext>
          </c:extLst>
        </c:ser>
        <c:ser>
          <c:idx val="1"/>
          <c:order val="1"/>
          <c:tx>
            <c:strRef>
              <c:f>'G27'!$K$9</c:f>
              <c:strCache>
                <c:ptCount val="1"/>
                <c:pt idx="0">
                  <c:v>Krátkodobé mezipodnikové půjčky v rámci PZI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'G27'!$L$9:$M$9</c:f>
              <c:numCache>
                <c:formatCode>General</c:formatCode>
                <c:ptCount val="2"/>
                <c:pt idx="0">
                  <c:v>26.540281982168779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A-4572-AA35-7D775FCE645A}"/>
            </c:ext>
          </c:extLst>
        </c:ser>
        <c:ser>
          <c:idx val="2"/>
          <c:order val="2"/>
          <c:tx>
            <c:strRef>
              <c:f>'G27'!$K$10</c:f>
              <c:strCache>
                <c:ptCount val="1"/>
                <c:pt idx="0">
                  <c:v>Dlouhodobý dluh splatný do 12m (bez PZI)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'G27'!$L$10:$M$10</c:f>
              <c:numCache>
                <c:formatCode>General</c:formatCode>
                <c:ptCount val="2"/>
                <c:pt idx="0">
                  <c:v>5.041551583601235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A-4572-AA35-7D775FCE645A}"/>
            </c:ext>
          </c:extLst>
        </c:ser>
        <c:ser>
          <c:idx val="3"/>
          <c:order val="3"/>
          <c:tx>
            <c:strRef>
              <c:f>'G27'!$K$11</c:f>
              <c:strCache>
                <c:ptCount val="1"/>
                <c:pt idx="0">
                  <c:v>Dlouhodobé mezipodnikové půjčky splatné do 12m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'G27'!$L$11:$M$11</c:f>
              <c:numCache>
                <c:formatCode>General</c:formatCode>
                <c:ptCount val="2"/>
                <c:pt idx="0">
                  <c:v>7.0550658678059586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A-4572-AA35-7D775FCE645A}"/>
            </c:ext>
          </c:extLst>
        </c:ser>
        <c:ser>
          <c:idx val="4"/>
          <c:order val="4"/>
          <c:tx>
            <c:strRef>
              <c:f>'G27'!$K$12</c:f>
              <c:strCache>
                <c:ptCount val="1"/>
                <c:pt idx="0">
                  <c:v>Očekávaný schodek BÚ a KÚ v roce 2023 (3.SZ)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'G27'!$L$12:$M$12</c:f>
              <c:numCache>
                <c:formatCode>General</c:formatCode>
                <c:ptCount val="2"/>
                <c:pt idx="0">
                  <c:v>-2.4258760107816713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CA-4572-AA35-7D775FCE645A}"/>
            </c:ext>
          </c:extLst>
        </c:ser>
        <c:ser>
          <c:idx val="5"/>
          <c:order val="5"/>
          <c:tx>
            <c:strRef>
              <c:f>'G27'!$K$13</c:f>
              <c:strCache>
                <c:ptCount val="1"/>
                <c:pt idx="0">
                  <c:v>Stav devizových rezerv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'G27'!$L$7:$M$7</c:f>
              <c:strCache>
                <c:ptCount val="2"/>
                <c:pt idx="0">
                  <c:v>Hrubá vnější výpůjční potřeba 
(119 mld. EUR)</c:v>
                </c:pt>
                <c:pt idx="1">
                  <c:v>Stav devizových rezerv
(131 mld. EUR)</c:v>
                </c:pt>
              </c:strCache>
            </c:strRef>
          </c:cat>
          <c:val>
            <c:numRef>
              <c:f>'G27'!$L$13:$M$13</c:f>
              <c:numCache>
                <c:formatCode>#,##0</c:formatCode>
                <c:ptCount val="2"/>
                <c:pt idx="1">
                  <c:v>131.28100000000001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CA-4572-AA35-7D775FCE6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557376"/>
        <c:axId val="251558912"/>
      </c:barChart>
      <c:catAx>
        <c:axId val="251557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558912"/>
        <c:crosses val="autoZero"/>
        <c:auto val="1"/>
        <c:lblAlgn val="ctr"/>
        <c:lblOffset val="100"/>
        <c:noMultiLvlLbl val="0"/>
      </c:catAx>
      <c:valAx>
        <c:axId val="251558912"/>
        <c:scaling>
          <c:orientation val="minMax"/>
          <c:max val="14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5573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538319946452477E-2"/>
          <c:y val="0.5930781045751633"/>
          <c:w val="0.96323594377510036"/>
          <c:h val="0.3820199346405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3348828647925033"/>
          <c:h val="0.64186928104575169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'G3'!$J$11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6C6F70"/>
            </a:solidFill>
            <a:ln w="0" cap="flat" cmpd="sng" algn="ctr">
              <a:solidFill>
                <a:srgbClr val="6C6F7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'G3'!$L$11:$P$11</c:f>
              <c:numCache>
                <c:formatCode>0.0</c:formatCode>
                <c:ptCount val="5"/>
                <c:pt idx="0">
                  <c:v>-12.280723859794607</c:v>
                </c:pt>
                <c:pt idx="1">
                  <c:v>-11.251435711273077</c:v>
                </c:pt>
                <c:pt idx="2">
                  <c:v>-12.046099338198252</c:v>
                </c:pt>
                <c:pt idx="3">
                  <c:v>-10.3439613144955</c:v>
                </c:pt>
                <c:pt idx="4">
                  <c:v>-8.6618488412991024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A-4F97-A92D-4D816A277368}"/>
            </c:ext>
          </c:extLst>
        </c:ser>
        <c:ser>
          <c:idx val="6"/>
          <c:order val="3"/>
          <c:tx>
            <c:strRef>
              <c:f>'G3'!$J$13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solidFill>
                <a:srgbClr val="9ACD3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'G3'!$L$13:$P$13</c:f>
              <c:numCache>
                <c:formatCode>0.0</c:formatCode>
                <c:ptCount val="5"/>
                <c:pt idx="0">
                  <c:v>4.9292600439525538</c:v>
                </c:pt>
                <c:pt idx="1">
                  <c:v>4.495907280268808</c:v>
                </c:pt>
                <c:pt idx="2">
                  <c:v>7.2011527596155087</c:v>
                </c:pt>
                <c:pt idx="3">
                  <c:v>8.6526233035217093</c:v>
                </c:pt>
                <c:pt idx="4">
                  <c:v>7.6940357231637515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A-4F97-A92D-4D816A277368}"/>
            </c:ext>
          </c:extLst>
        </c:ser>
        <c:ser>
          <c:idx val="5"/>
          <c:order val="4"/>
          <c:tx>
            <c:strRef>
              <c:f>'G3'!$J$12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solidFill>
                <a:srgbClr val="FFB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'G3'!$L$12:$P$12</c:f>
              <c:numCache>
                <c:formatCode>0.0</c:formatCode>
                <c:ptCount val="5"/>
                <c:pt idx="0">
                  <c:v>-21.879092089792319</c:v>
                </c:pt>
                <c:pt idx="1">
                  <c:v>-19.469952853634759</c:v>
                </c:pt>
                <c:pt idx="2">
                  <c:v>-16.760573666834546</c:v>
                </c:pt>
                <c:pt idx="3">
                  <c:v>-18.383838731537431</c:v>
                </c:pt>
                <c:pt idx="4">
                  <c:v>-11.689655444123707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A-4F97-A92D-4D816A277368}"/>
            </c:ext>
          </c:extLst>
        </c:ser>
        <c:ser>
          <c:idx val="3"/>
          <c:order val="5"/>
          <c:tx>
            <c:strRef>
              <c:f>'G3'!$J$10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solidFill>
                <a:srgbClr val="D52B1E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'G3'!$L$10:$P$10</c:f>
              <c:numCache>
                <c:formatCode>0.0</c:formatCode>
                <c:ptCount val="5"/>
                <c:pt idx="0">
                  <c:v>55.99834348554743</c:v>
                </c:pt>
                <c:pt idx="1">
                  <c:v>55.720580348165413</c:v>
                </c:pt>
                <c:pt idx="2">
                  <c:v>59.269219592194908</c:v>
                </c:pt>
                <c:pt idx="3">
                  <c:v>57.722672673547571</c:v>
                </c:pt>
                <c:pt idx="4">
                  <c:v>41.851670878750866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BA-4F97-A92D-4D816A277368}"/>
            </c:ext>
          </c:extLst>
        </c:ser>
        <c:ser>
          <c:idx val="2"/>
          <c:order val="6"/>
          <c:tx>
            <c:strRef>
              <c:f>'G3'!$J$9</c:f>
              <c:strCache>
                <c:ptCount val="1"/>
                <c:pt idx="0">
                  <c:v>Direct invest. (FDI)</c:v>
                </c:pt>
              </c:strCache>
            </c:strRef>
          </c:tx>
          <c:spPr>
            <a:solidFill>
              <a:srgbClr val="2426A9"/>
            </a:solidFill>
            <a:ln w="0" cap="flat" cmpd="sng" algn="ctr">
              <a:solidFill>
                <a:srgbClr val="2426A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'G3'!$L$9:$P$9</c:f>
              <c:numCache>
                <c:formatCode>0.0</c:formatCode>
                <c:ptCount val="5"/>
                <c:pt idx="0">
                  <c:v>-51.162255101360977</c:v>
                </c:pt>
                <c:pt idx="1">
                  <c:v>-49.292077558409915</c:v>
                </c:pt>
                <c:pt idx="2">
                  <c:v>-53.927962027655319</c:v>
                </c:pt>
                <c:pt idx="3">
                  <c:v>-52.102774612736106</c:v>
                </c:pt>
                <c:pt idx="4">
                  <c:v>-48.917177468753373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BA-4F97-A92D-4D816A277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028544"/>
        <c:axId val="246034432"/>
      </c:barChart>
      <c:lineChart>
        <c:grouping val="standard"/>
        <c:varyColors val="0"/>
        <c:ser>
          <c:idx val="0"/>
          <c:order val="0"/>
          <c:tx>
            <c:strRef>
              <c:f>'G3'!$J$7</c:f>
              <c:strCache>
                <c:ptCount val="1"/>
                <c:pt idx="0">
                  <c:v>Inv. pos. excl. FDI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'G3'!$L$7:$P$7</c:f>
              <c:numCache>
                <c:formatCode>0.0</c:formatCode>
                <c:ptCount val="5"/>
                <c:pt idx="0">
                  <c:v>-24.394467521448028</c:v>
                </c:pt>
                <c:pt idx="1">
                  <c:v>-19.796978494883536</c:v>
                </c:pt>
                <c:pt idx="2">
                  <c:v>-16.264262680877597</c:v>
                </c:pt>
                <c:pt idx="3">
                  <c:v>-14.45527868169984</c:v>
                </c:pt>
                <c:pt idx="4">
                  <c:v>-19.722975152261483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BA-4F97-A92D-4D816A277368}"/>
            </c:ext>
          </c:extLst>
        </c:ser>
        <c:ser>
          <c:idx val="1"/>
          <c:order val="1"/>
          <c:tx>
            <c:strRef>
              <c:f>'G3'!$J$8</c:f>
              <c:strCache>
                <c:ptCount val="1"/>
                <c:pt idx="0">
                  <c:v>Inv. pos. excl. FDI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dash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'G3'!$L$6:$P$6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'G3'!$L$8:$P$8</c:f>
              <c:numCache>
                <c:formatCode>0.0</c:formatCode>
                <c:ptCount val="5"/>
                <c:pt idx="0">
                  <c:v>26.767787579912948</c:v>
                </c:pt>
                <c:pt idx="1">
                  <c:v>29.495099063526375</c:v>
                </c:pt>
                <c:pt idx="2">
                  <c:v>37.663699346777726</c:v>
                </c:pt>
                <c:pt idx="3">
                  <c:v>37.647495931036261</c:v>
                </c:pt>
                <c:pt idx="4">
                  <c:v>29.194202316491886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BA-4F97-A92D-4D816A277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28544"/>
        <c:axId val="246034432"/>
      </c:lineChart>
      <c:catAx>
        <c:axId val="246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6034432"/>
        <c:crosses val="autoZero"/>
        <c:auto val="1"/>
        <c:lblAlgn val="ctr"/>
        <c:lblOffset val="100"/>
        <c:noMultiLvlLbl val="0"/>
      </c:catAx>
      <c:valAx>
        <c:axId val="246034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6028544"/>
        <c:crosses val="autoZero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0041066262756479E-4"/>
          <c:y val="0.75101241830065357"/>
          <c:w val="0.99919958933737241"/>
          <c:h val="0.24898758169934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83032128514057"/>
          <c:y val="4.5653594771241833E-2"/>
          <c:w val="0.64250669344042843"/>
          <c:h val="0.468651307189542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'G27'!$J$8</c:f>
              <c:strCache>
                <c:ptCount val="1"/>
                <c:pt idx="0">
                  <c:v>Short-term foreign debt (excluding FDI)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solidFill>
                <a:srgbClr val="96969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'G27'!$L$8:$M$8</c:f>
              <c:numCache>
                <c:formatCode>General</c:formatCode>
                <c:ptCount val="2"/>
                <c:pt idx="0">
                  <c:v>82.521285506945887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8-4FC3-B597-AF190C502BBB}"/>
            </c:ext>
          </c:extLst>
        </c:ser>
        <c:ser>
          <c:idx val="1"/>
          <c:order val="1"/>
          <c:tx>
            <c:strRef>
              <c:f>'G27'!$J$9</c:f>
              <c:strCache>
                <c:ptCount val="1"/>
                <c:pt idx="0">
                  <c:v>Short-term intra-company loans in FDI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'G27'!$L$9:$M$9</c:f>
              <c:numCache>
                <c:formatCode>General</c:formatCode>
                <c:ptCount val="2"/>
                <c:pt idx="0">
                  <c:v>26.540281982168779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8-4FC3-B597-AF190C502BBB}"/>
            </c:ext>
          </c:extLst>
        </c:ser>
        <c:ser>
          <c:idx val="2"/>
          <c:order val="2"/>
          <c:tx>
            <c:strRef>
              <c:f>'G27'!$J$10</c:f>
              <c:strCache>
                <c:ptCount val="1"/>
                <c:pt idx="0">
                  <c:v>Long-term debt due within 12m (excluding FDI)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'G27'!$L$10:$M$10</c:f>
              <c:numCache>
                <c:formatCode>General</c:formatCode>
                <c:ptCount val="2"/>
                <c:pt idx="0">
                  <c:v>5.041551583601235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8-4FC3-B597-AF190C502BBB}"/>
            </c:ext>
          </c:extLst>
        </c:ser>
        <c:ser>
          <c:idx val="3"/>
          <c:order val="3"/>
          <c:tx>
            <c:strRef>
              <c:f>'G27'!$J$11</c:f>
              <c:strCache>
                <c:ptCount val="1"/>
                <c:pt idx="0">
                  <c:v>Long-term intra-company loans due within 12m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'G27'!$L$11:$M$11</c:f>
              <c:numCache>
                <c:formatCode>General</c:formatCode>
                <c:ptCount val="2"/>
                <c:pt idx="0">
                  <c:v>7.0550658678059586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8-4FC3-B597-AF190C502BBB}"/>
            </c:ext>
          </c:extLst>
        </c:ser>
        <c:ser>
          <c:idx val="4"/>
          <c:order val="4"/>
          <c:tx>
            <c:strRef>
              <c:f>'G27'!$J$12</c:f>
              <c:strCache>
                <c:ptCount val="1"/>
                <c:pt idx="0">
                  <c:v>Expected current and capital account deficit in 2023 (MP Report, spring)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'G27'!$L$12:$M$12</c:f>
              <c:numCache>
                <c:formatCode>General</c:formatCode>
                <c:ptCount val="2"/>
                <c:pt idx="0">
                  <c:v>-2.4258760107816713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38-4FC3-B597-AF190C502BBB}"/>
            </c:ext>
          </c:extLst>
        </c:ser>
        <c:ser>
          <c:idx val="5"/>
          <c:order val="5"/>
          <c:tx>
            <c:strRef>
              <c:f>'G27'!$J$13</c:f>
              <c:strCache>
                <c:ptCount val="1"/>
                <c:pt idx="0">
                  <c:v>Balance of foreign exchange reserves</c:v>
                </c:pt>
              </c:strCache>
            </c:strRef>
          </c:tx>
          <c:spPr>
            <a:solidFill>
              <a:srgbClr val="FF0000"/>
            </a:solidFill>
            <a:ln w="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'G27'!$L$6:$M$6</c:f>
              <c:strCache>
                <c:ptCount val="2"/>
                <c:pt idx="0">
                  <c:v>Gross external borrowing requirement
(EUR 119 billion)</c:v>
                </c:pt>
                <c:pt idx="1">
                  <c:v>Balance of foreign exchange reserves
(EUR 131 billion)</c:v>
                </c:pt>
              </c:strCache>
            </c:strRef>
          </c:cat>
          <c:val>
            <c:numRef>
              <c:f>'G27'!$L$13:$M$13</c:f>
              <c:numCache>
                <c:formatCode>#,##0</c:formatCode>
                <c:ptCount val="2"/>
                <c:pt idx="1">
                  <c:v>131.28100000000001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38-4FC3-B597-AF190C5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701312"/>
        <c:axId val="250702848"/>
      </c:barChart>
      <c:catAx>
        <c:axId val="25070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702848"/>
        <c:crosses val="autoZero"/>
        <c:auto val="1"/>
        <c:lblAlgn val="ctr"/>
        <c:lblOffset val="100"/>
        <c:noMultiLvlLbl val="0"/>
      </c:catAx>
      <c:valAx>
        <c:axId val="250702848"/>
        <c:scaling>
          <c:orientation val="minMax"/>
          <c:max val="14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07013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538319946452477E-2"/>
          <c:y val="0.5930781045751633"/>
          <c:w val="0.96323594377510036"/>
          <c:h val="0.3820199346405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'G4'!$K$8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'G4'!$L$8:$P$8</c:f>
              <c:numCache>
                <c:formatCode>0.0</c:formatCode>
                <c:ptCount val="5"/>
                <c:pt idx="0">
                  <c:v>-0.94288590534156136</c:v>
                </c:pt>
                <c:pt idx="1">
                  <c:v>-2.367964867274019</c:v>
                </c:pt>
                <c:pt idx="2">
                  <c:v>-2.6107646041795469</c:v>
                </c:pt>
                <c:pt idx="3">
                  <c:v>-0.46710632442361077</c:v>
                </c:pt>
                <c:pt idx="4">
                  <c:v>-2.5365685537869109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D-48DB-8AB4-35815A252F33}"/>
            </c:ext>
          </c:extLst>
        </c:ser>
        <c:ser>
          <c:idx val="2"/>
          <c:order val="2"/>
          <c:tx>
            <c:strRef>
              <c:f>'G4'!$K$9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'G4'!$L$9:$P$9</c:f>
              <c:numCache>
                <c:formatCode>0.0</c:formatCode>
                <c:ptCount val="5"/>
                <c:pt idx="0">
                  <c:v>0.8237140722126951</c:v>
                </c:pt>
                <c:pt idx="1">
                  <c:v>2.0637642215236127</c:v>
                </c:pt>
                <c:pt idx="2">
                  <c:v>0.80127706224185935</c:v>
                </c:pt>
                <c:pt idx="3">
                  <c:v>2.7821601868418813</c:v>
                </c:pt>
                <c:pt idx="4">
                  <c:v>-5.5446183966190343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AD-48DB-8AB4-35815A252F33}"/>
            </c:ext>
          </c:extLst>
        </c:ser>
        <c:ser>
          <c:idx val="3"/>
          <c:order val="3"/>
          <c:tx>
            <c:strRef>
              <c:f>'G4'!$K$10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'G4'!$L$10:$P$10</c:f>
              <c:numCache>
                <c:formatCode>0.0</c:formatCode>
                <c:ptCount val="5"/>
                <c:pt idx="0">
                  <c:v>1.185492009920291</c:v>
                </c:pt>
                <c:pt idx="1">
                  <c:v>0.24199986874541995</c:v>
                </c:pt>
                <c:pt idx="2">
                  <c:v>-0.22956985492540499</c:v>
                </c:pt>
                <c:pt idx="3">
                  <c:v>-1.0784748735817704</c:v>
                </c:pt>
                <c:pt idx="4">
                  <c:v>-1.0860684415468438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AD-48DB-8AB4-35815A252F33}"/>
            </c:ext>
          </c:extLst>
        </c:ser>
        <c:ser>
          <c:idx val="4"/>
          <c:order val="4"/>
          <c:tx>
            <c:strRef>
              <c:f>'G4'!$K$11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'G4'!$L$11:$P$11</c:f>
              <c:numCache>
                <c:formatCode>0.0</c:formatCode>
                <c:ptCount val="5"/>
                <c:pt idx="0">
                  <c:v>-0.3629042733236561</c:v>
                </c:pt>
                <c:pt idx="1">
                  <c:v>0.97625509190256299</c:v>
                </c:pt>
                <c:pt idx="2">
                  <c:v>3.1446955061816482</c:v>
                </c:pt>
                <c:pt idx="3">
                  <c:v>-1.8558696877720506</c:v>
                </c:pt>
                <c:pt idx="4">
                  <c:v>4.70058241241831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AD-48DB-8AB4-35815A252F33}"/>
            </c:ext>
          </c:extLst>
        </c:ser>
        <c:ser>
          <c:idx val="5"/>
          <c:order val="5"/>
          <c:tx>
            <c:strRef>
              <c:f>'G4'!$K$12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'G4'!$L$12:$P$12</c:f>
              <c:numCache>
                <c:formatCode>0.0</c:formatCode>
                <c:ptCount val="5"/>
                <c:pt idx="0">
                  <c:v>0.41974059286609333</c:v>
                </c:pt>
                <c:pt idx="1">
                  <c:v>-0.76921178403675572</c:v>
                </c:pt>
                <c:pt idx="2">
                  <c:v>1.7549183907004118</c:v>
                </c:pt>
                <c:pt idx="3">
                  <c:v>-3.5589215710343125E-2</c:v>
                </c:pt>
                <c:pt idx="4">
                  <c:v>-1.6423655709878506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AD-48DB-8AB4-35815A252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57280"/>
        <c:axId val="245875456"/>
      </c:barChart>
      <c:lineChart>
        <c:grouping val="standard"/>
        <c:varyColors val="0"/>
        <c:ser>
          <c:idx val="0"/>
          <c:order val="0"/>
          <c:tx>
            <c:strRef>
              <c:f>'G4'!$K$7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'G4'!$L$7:$P$7</c:f>
              <c:numCache>
                <c:formatCode>0.0</c:formatCode>
                <c:ptCount val="5"/>
                <c:pt idx="0">
                  <c:v>1.1231564963338618</c:v>
                </c:pt>
                <c:pt idx="1">
                  <c:v>0.14484253086082052</c:v>
                </c:pt>
                <c:pt idx="2">
                  <c:v>2.8605565000189817</c:v>
                </c:pt>
                <c:pt idx="3">
                  <c:v>-0.6548799146458788</c:v>
                </c:pt>
                <c:pt idx="4">
                  <c:v>-6.1090385505223326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AD-48DB-8AB4-35815A252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57280"/>
        <c:axId val="245875456"/>
      </c:lineChart>
      <c:catAx>
        <c:axId val="2458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875456"/>
        <c:crosses val="autoZero"/>
        <c:auto val="1"/>
        <c:lblAlgn val="ctr"/>
        <c:lblOffset val="100"/>
        <c:noMultiLvlLbl val="0"/>
      </c:catAx>
      <c:valAx>
        <c:axId val="245875456"/>
        <c:scaling>
          <c:orientation val="minMax"/>
          <c:max val="8"/>
          <c:min val="-12"/>
        </c:scaling>
        <c:delete val="0"/>
        <c:axPos val="l"/>
        <c:majorGridlines>
          <c:spPr>
            <a:ln w="635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8572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'G4'!$J$8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2426A9"/>
            </a:solidFill>
            <a:ln w="12700">
              <a:noFill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'G4'!$L$8:$P$8</c:f>
              <c:numCache>
                <c:formatCode>0.0</c:formatCode>
                <c:ptCount val="5"/>
                <c:pt idx="0">
                  <c:v>-0.94288590534156136</c:v>
                </c:pt>
                <c:pt idx="1">
                  <c:v>-2.367964867274019</c:v>
                </c:pt>
                <c:pt idx="2">
                  <c:v>-2.6107646041795469</c:v>
                </c:pt>
                <c:pt idx="3">
                  <c:v>-0.46710632442361077</c:v>
                </c:pt>
                <c:pt idx="4">
                  <c:v>-2.5365685537869109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F02-87BB-612D16C321AC}"/>
            </c:ext>
          </c:extLst>
        </c:ser>
        <c:ser>
          <c:idx val="2"/>
          <c:order val="2"/>
          <c:tx>
            <c:strRef>
              <c:f>'G4'!$J$9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rgbClr val="D52B1E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'G4'!$L$9:$P$9</c:f>
              <c:numCache>
                <c:formatCode>0.0</c:formatCode>
                <c:ptCount val="5"/>
                <c:pt idx="0">
                  <c:v>0.8237140722126951</c:v>
                </c:pt>
                <c:pt idx="1">
                  <c:v>2.0637642215236127</c:v>
                </c:pt>
                <c:pt idx="2">
                  <c:v>0.80127706224185935</c:v>
                </c:pt>
                <c:pt idx="3">
                  <c:v>2.7821601868418813</c:v>
                </c:pt>
                <c:pt idx="4">
                  <c:v>-5.5446183966190343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D-4F02-87BB-612D16C321AC}"/>
            </c:ext>
          </c:extLst>
        </c:ser>
        <c:ser>
          <c:idx val="3"/>
          <c:order val="3"/>
          <c:tx>
            <c:strRef>
              <c:f>'G4'!$J$10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BB00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'G4'!$L$10:$P$10</c:f>
              <c:numCache>
                <c:formatCode>0.0</c:formatCode>
                <c:ptCount val="5"/>
                <c:pt idx="0">
                  <c:v>1.185492009920291</c:v>
                </c:pt>
                <c:pt idx="1">
                  <c:v>0.24199986874541995</c:v>
                </c:pt>
                <c:pt idx="2">
                  <c:v>-0.22956985492540499</c:v>
                </c:pt>
                <c:pt idx="3">
                  <c:v>-1.0784748735817704</c:v>
                </c:pt>
                <c:pt idx="4">
                  <c:v>-1.0860684415468438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D-4F02-87BB-612D16C321AC}"/>
            </c:ext>
          </c:extLst>
        </c:ser>
        <c:ser>
          <c:idx val="4"/>
          <c:order val="4"/>
          <c:tx>
            <c:strRef>
              <c:f>'G4'!$J$11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ACD3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'G4'!$L$11:$P$11</c:f>
              <c:numCache>
                <c:formatCode>0.0</c:formatCode>
                <c:ptCount val="5"/>
                <c:pt idx="0">
                  <c:v>-0.3629042733236561</c:v>
                </c:pt>
                <c:pt idx="1">
                  <c:v>0.97625509190256299</c:v>
                </c:pt>
                <c:pt idx="2">
                  <c:v>3.1446955061816482</c:v>
                </c:pt>
                <c:pt idx="3">
                  <c:v>-1.8558696877720506</c:v>
                </c:pt>
                <c:pt idx="4">
                  <c:v>4.70058241241831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0D-4F02-87BB-612D16C321AC}"/>
            </c:ext>
          </c:extLst>
        </c:ser>
        <c:ser>
          <c:idx val="5"/>
          <c:order val="5"/>
          <c:tx>
            <c:strRef>
              <c:f>'G4'!$J$12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69696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'G4'!$L$12:$P$12</c:f>
              <c:numCache>
                <c:formatCode>0.0</c:formatCode>
                <c:ptCount val="5"/>
                <c:pt idx="0">
                  <c:v>0.41974059286609333</c:v>
                </c:pt>
                <c:pt idx="1">
                  <c:v>-0.76921178403675572</c:v>
                </c:pt>
                <c:pt idx="2">
                  <c:v>1.7549183907004118</c:v>
                </c:pt>
                <c:pt idx="3">
                  <c:v>-3.5589215710343125E-2</c:v>
                </c:pt>
                <c:pt idx="4">
                  <c:v>-1.6423655709878506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0D-4F02-87BB-612D16C3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070272"/>
        <c:axId val="245895936"/>
      </c:barChart>
      <c:lineChart>
        <c:grouping val="standard"/>
        <c:varyColors val="0"/>
        <c:ser>
          <c:idx val="0"/>
          <c:order val="0"/>
          <c:tx>
            <c:strRef>
              <c:f>'G4'!$J$7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'G4'!$L$6:$P$6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'G4'!$L$7:$P$7</c:f>
              <c:numCache>
                <c:formatCode>0.0</c:formatCode>
                <c:ptCount val="5"/>
                <c:pt idx="0">
                  <c:v>1.1231564963338618</c:v>
                </c:pt>
                <c:pt idx="1">
                  <c:v>0.14484253086082052</c:v>
                </c:pt>
                <c:pt idx="2">
                  <c:v>2.8605565000189817</c:v>
                </c:pt>
                <c:pt idx="3">
                  <c:v>-0.6548799146458788</c:v>
                </c:pt>
                <c:pt idx="4">
                  <c:v>-6.1090385505223326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0D-4F02-87BB-612D16C3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70272"/>
        <c:axId val="245895936"/>
      </c:lineChart>
      <c:catAx>
        <c:axId val="2460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5895936"/>
        <c:crosses val="autoZero"/>
        <c:auto val="1"/>
        <c:lblAlgn val="ctr"/>
        <c:lblOffset val="100"/>
        <c:noMultiLvlLbl val="0"/>
      </c:catAx>
      <c:valAx>
        <c:axId val="245895936"/>
        <c:scaling>
          <c:orientation val="minMax"/>
          <c:max val="8"/>
          <c:min val="-12"/>
        </c:scaling>
        <c:delete val="0"/>
        <c:axPos val="l"/>
        <c:majorGridlines>
          <c:spPr>
            <a:ln w="635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60702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6932221707581"/>
          <c:y val="4.5721525649477693E-2"/>
          <c:w val="0.78895538057742787"/>
          <c:h val="0.67551589077925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'G5'!$K$7</c:f>
              <c:strCache>
                <c:ptCount val="1"/>
                <c:pt idx="0">
                  <c:v>Saldo (levá osa)</c:v>
                </c:pt>
              </c:strCache>
            </c:strRef>
          </c:tx>
          <c:spPr>
            <a:solidFill>
              <a:srgbClr val="2426A9"/>
            </a:solidFill>
            <a:ln w="12700">
              <a:solidFill>
                <a:srgbClr val="2426A9"/>
              </a:solidFill>
            </a:ln>
            <a:effectLst/>
          </c:spPr>
          <c:invertIfNegative val="0"/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'G5'!$K$8:$K$37</c:f>
              <c:numCache>
                <c:formatCode>0.0</c:formatCode>
                <c:ptCount val="30"/>
                <c:pt idx="0">
                  <c:v>-36.770000000000003</c:v>
                </c:pt>
                <c:pt idx="1">
                  <c:v>-73.032899999999998</c:v>
                </c:pt>
                <c:pt idx="2">
                  <c:v>-133.1036</c:v>
                </c:pt>
                <c:pt idx="3">
                  <c:v>-170.2878</c:v>
                </c:pt>
                <c:pt idx="4">
                  <c:v>-181.70689999999999</c:v>
                </c:pt>
                <c:pt idx="5">
                  <c:v>-127.69199999999999</c:v>
                </c:pt>
                <c:pt idx="6">
                  <c:v>-154.32640000000001</c:v>
                </c:pt>
                <c:pt idx="7">
                  <c:v>-228.7868</c:v>
                </c:pt>
                <c:pt idx="8">
                  <c:v>-225.7577</c:v>
                </c:pt>
                <c:pt idx="9">
                  <c:v>-173.91480000000001</c:v>
                </c:pt>
                <c:pt idx="10">
                  <c:v>-168.2149</c:v>
                </c:pt>
                <c:pt idx="11">
                  <c:v>-67.841999999999999</c:v>
                </c:pt>
                <c:pt idx="12">
                  <c:v>19.730029999999999</c:v>
                </c:pt>
                <c:pt idx="13">
                  <c:v>24.372489999999999</c:v>
                </c:pt>
                <c:pt idx="14">
                  <c:v>10.368639999999999</c:v>
                </c:pt>
                <c:pt idx="15">
                  <c:v>-4.4290599999999998</c:v>
                </c:pt>
                <c:pt idx="16">
                  <c:v>64.959680000000006</c:v>
                </c:pt>
                <c:pt idx="17">
                  <c:v>40.389569999999999</c:v>
                </c:pt>
                <c:pt idx="18">
                  <c:v>75.477540000000005</c:v>
                </c:pt>
                <c:pt idx="19">
                  <c:v>123.79797000000001</c:v>
                </c:pt>
                <c:pt idx="20">
                  <c:v>166.97315</c:v>
                </c:pt>
                <c:pt idx="21">
                  <c:v>219.95086000000001</c:v>
                </c:pt>
                <c:pt idx="22">
                  <c:v>187.70583999999999</c:v>
                </c:pt>
                <c:pt idx="23">
                  <c:v>258.50493</c:v>
                </c:pt>
                <c:pt idx="24">
                  <c:v>259.34775999999999</c:v>
                </c:pt>
                <c:pt idx="25">
                  <c:v>200.89892</c:v>
                </c:pt>
                <c:pt idx="26">
                  <c:v>239.84941000000001</c:v>
                </c:pt>
                <c:pt idx="27">
                  <c:v>280.32391999999999</c:v>
                </c:pt>
                <c:pt idx="28" formatCode="#,##0.0">
                  <c:v>69.027838391999992</c:v>
                </c:pt>
                <c:pt idx="29" formatCode="#,##0.0">
                  <c:v>-99.310855171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C-4AB9-BAA6-96BDE145B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6375168"/>
        <c:axId val="246376704"/>
      </c:barChart>
      <c:lineChart>
        <c:grouping val="standard"/>
        <c:varyColors val="0"/>
        <c:ser>
          <c:idx val="1"/>
          <c:order val="1"/>
          <c:tx>
            <c:strRef>
              <c:f>'G5'!$L$7</c:f>
              <c:strCache>
                <c:ptCount val="1"/>
                <c:pt idx="0">
                  <c:v>Vývoz, mzr. v %</c:v>
                </c:pt>
              </c:strCache>
            </c:strRef>
          </c:tx>
          <c:spPr>
            <a:ln w="25400" cap="rnd" cmpd="sng" algn="ctr">
              <a:solidFill>
                <a:srgbClr val="D52B1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'G5'!$L$8:$L$37</c:f>
              <c:numCache>
                <c:formatCode>0.0</c:formatCode>
                <c:ptCount val="30"/>
                <c:pt idx="1">
                  <c:v>0.19499412975787322</c:v>
                </c:pt>
                <c:pt idx="2">
                  <c:v>18.732225422400944</c:v>
                </c:pt>
                <c:pt idx="3">
                  <c:v>7.1272244790250028</c:v>
                </c:pt>
                <c:pt idx="4">
                  <c:v>16.570567224067176</c:v>
                </c:pt>
                <c:pt idx="5">
                  <c:v>15.81172940253461</c:v>
                </c:pt>
                <c:pt idx="6">
                  <c:v>2.8644715596705339</c:v>
                </c:pt>
                <c:pt idx="7">
                  <c:v>21.657356330200898</c:v>
                </c:pt>
                <c:pt idx="8">
                  <c:v>14.3878570849038</c:v>
                </c:pt>
                <c:pt idx="9">
                  <c:v>1.1152853823219573</c:v>
                </c:pt>
                <c:pt idx="10">
                  <c:v>13.044508584027724</c:v>
                </c:pt>
                <c:pt idx="11">
                  <c:v>44.316574982842326</c:v>
                </c:pt>
                <c:pt idx="12">
                  <c:v>19.779755248709023</c:v>
                </c:pt>
                <c:pt idx="13">
                  <c:v>12.639392156558699</c:v>
                </c:pt>
                <c:pt idx="14">
                  <c:v>11.756002456739225</c:v>
                </c:pt>
                <c:pt idx="15">
                  <c:v>-0.98651438919984002</c:v>
                </c:pt>
                <c:pt idx="16">
                  <c:v>-10.645900224595209</c:v>
                </c:pt>
                <c:pt idx="17">
                  <c:v>14.803817608387334</c:v>
                </c:pt>
                <c:pt idx="18">
                  <c:v>11.100382643332935</c:v>
                </c:pt>
                <c:pt idx="19">
                  <c:v>7.6518166037993183</c:v>
                </c:pt>
                <c:pt idx="20">
                  <c:v>2.1836945216816588</c:v>
                </c:pt>
                <c:pt idx="21">
                  <c:v>13.365874334154398</c:v>
                </c:pt>
                <c:pt idx="22">
                  <c:v>3.7260518273747039</c:v>
                </c:pt>
                <c:pt idx="23">
                  <c:v>1.4590228563412069</c:v>
                </c:pt>
                <c:pt idx="24">
                  <c:v>6.3439817379452563</c:v>
                </c:pt>
                <c:pt idx="25">
                  <c:v>2.8033764835236497</c:v>
                </c:pt>
                <c:pt idx="26">
                  <c:v>2.3346506186981912</c:v>
                </c:pt>
                <c:pt idx="27">
                  <c:v>-5.3176562274565384</c:v>
                </c:pt>
                <c:pt idx="28">
                  <c:v>12.417805118933201</c:v>
                </c:pt>
                <c:pt idx="29">
                  <c:v>12.834798139242508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C-4AB9-BAA6-96BDE145BFD5}"/>
            </c:ext>
          </c:extLst>
        </c:ser>
        <c:ser>
          <c:idx val="2"/>
          <c:order val="2"/>
          <c:tx>
            <c:strRef>
              <c:f>'G5'!$M$7</c:f>
              <c:strCache>
                <c:ptCount val="1"/>
                <c:pt idx="0">
                  <c:v>Dovoz, mzr. v %</c:v>
                </c:pt>
              </c:strCache>
            </c:strRef>
          </c:tx>
          <c:spPr>
            <a:ln w="25400" cap="rnd" cmpd="sng" algn="ctr">
              <a:solidFill>
                <a:srgbClr val="F1A7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'G5'!$J$8:$J$37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'G5'!$M$8:$M$37</c:f>
              <c:numCache>
                <c:formatCode>0.0</c:formatCode>
                <c:ptCount val="30"/>
                <c:pt idx="1">
                  <c:v>9.4891832479018632</c:v>
                </c:pt>
                <c:pt idx="2">
                  <c:v>29.613049479707229</c:v>
                </c:pt>
                <c:pt idx="3">
                  <c:v>12.139452592079607</c:v>
                </c:pt>
                <c:pt idx="4">
                  <c:v>13.859738698825879</c:v>
                </c:pt>
                <c:pt idx="5">
                  <c:v>4.0842020046490006</c:v>
                </c:pt>
                <c:pt idx="6">
                  <c:v>5.9931632758105167</c:v>
                </c:pt>
                <c:pt idx="7">
                  <c:v>26.929374853385113</c:v>
                </c:pt>
                <c:pt idx="8">
                  <c:v>10.749601727903752</c:v>
                </c:pt>
                <c:pt idx="9">
                  <c:v>-3.8526776004225951</c:v>
                </c:pt>
                <c:pt idx="10">
                  <c:v>10.346374619915636</c:v>
                </c:pt>
                <c:pt idx="11">
                  <c:v>29.249216138924311</c:v>
                </c:pt>
                <c:pt idx="12">
                  <c:v>13.049174930688849</c:v>
                </c:pt>
                <c:pt idx="13">
                  <c:v>12.512720627899071</c:v>
                </c:pt>
                <c:pt idx="14">
                  <c:v>12.63988015662747</c:v>
                </c:pt>
                <c:pt idx="15">
                  <c:v>-0.30293281396420468</c:v>
                </c:pt>
                <c:pt idx="16">
                  <c:v>-13.861440811637337</c:v>
                </c:pt>
                <c:pt idx="17">
                  <c:v>16.655578027137778</c:v>
                </c:pt>
                <c:pt idx="18">
                  <c:v>9.6793324532341813</c:v>
                </c:pt>
                <c:pt idx="19">
                  <c:v>5.85067816131928</c:v>
                </c:pt>
                <c:pt idx="20">
                  <c:v>0.56502839052181741</c:v>
                </c:pt>
                <c:pt idx="21">
                  <c:v>12.146508830342313</c:v>
                </c:pt>
                <c:pt idx="22">
                  <c:v>5.1601816164479999</c:v>
                </c:pt>
                <c:pt idx="23">
                  <c:v>-0.83614893694237935</c:v>
                </c:pt>
                <c:pt idx="24">
                  <c:v>6.8730162323015804</c:v>
                </c:pt>
                <c:pt idx="25">
                  <c:v>4.8945606587065242</c:v>
                </c:pt>
                <c:pt idx="26">
                  <c:v>1.2953622140796597</c:v>
                </c:pt>
                <c:pt idx="27">
                  <c:v>-6.9117134366719171</c:v>
                </c:pt>
                <c:pt idx="28">
                  <c:v>20.33523156415631</c:v>
                </c:pt>
                <c:pt idx="29">
                  <c:v>17.572069465396332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C-4AB9-BAA6-96BDE145B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80032"/>
        <c:axId val="246378496"/>
      </c:lineChart>
      <c:catAx>
        <c:axId val="24637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cs-CZ"/>
          </a:p>
        </c:txPr>
        <c:crossAx val="246376704"/>
        <c:crosses val="autoZero"/>
        <c:auto val="1"/>
        <c:lblAlgn val="ctr"/>
        <c:lblOffset val="100"/>
        <c:tickLblSkip val="4"/>
        <c:noMultiLvlLbl val="0"/>
      </c:catAx>
      <c:valAx>
        <c:axId val="2463767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/>
            </a:pPr>
            <a:endParaRPr lang="cs-CZ"/>
          </a:p>
        </c:txPr>
        <c:crossAx val="246375168"/>
        <c:crosses val="autoZero"/>
        <c:crossBetween val="between"/>
      </c:valAx>
      <c:valAx>
        <c:axId val="246378496"/>
        <c:scaling>
          <c:orientation val="minMax"/>
          <c:max val="60"/>
          <c:min val="-4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246380032"/>
        <c:crosses val="max"/>
        <c:crossBetween val="between"/>
        <c:majorUnit val="15"/>
      </c:valAx>
      <c:catAx>
        <c:axId val="24638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3784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tx1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21</xdr:row>
      <xdr:rowOff>12000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549600</xdr:colOff>
      <xdr:row>46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0</xdr:rowOff>
    </xdr:from>
    <xdr:to>
      <xdr:col>11</xdr:col>
      <xdr:colOff>23999</xdr:colOff>
      <xdr:row>21</xdr:row>
      <xdr:rowOff>12000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30</xdr:row>
      <xdr:rowOff>0</xdr:rowOff>
    </xdr:from>
    <xdr:to>
      <xdr:col>11</xdr:col>
      <xdr:colOff>23999</xdr:colOff>
      <xdr:row>46</xdr:row>
      <xdr:rowOff>12000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232800</xdr:colOff>
      <xdr:row>21</xdr:row>
      <xdr:rowOff>141600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5</xdr:row>
      <xdr:rowOff>0</xdr:rowOff>
    </xdr:from>
    <xdr:to>
      <xdr:col>10</xdr:col>
      <xdr:colOff>568463</xdr:colOff>
      <xdr:row>21</xdr:row>
      <xdr:rowOff>141600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232800</xdr:colOff>
      <xdr:row>47</xdr:row>
      <xdr:rowOff>141600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342900</xdr:colOff>
      <xdr:row>31</xdr:row>
      <xdr:rowOff>0</xdr:rowOff>
    </xdr:from>
    <xdr:to>
      <xdr:col>10</xdr:col>
      <xdr:colOff>568463</xdr:colOff>
      <xdr:row>47</xdr:row>
      <xdr:rowOff>141600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4</xdr:row>
      <xdr:rowOff>171450</xdr:rowOff>
    </xdr:from>
    <xdr:to>
      <xdr:col>11</xdr:col>
      <xdr:colOff>8760</xdr:colOff>
      <xdr:row>21</xdr:row>
      <xdr:rowOff>122490</xdr:rowOff>
    </xdr:to>
    <xdr:grpSp>
      <xdr:nvGrpSpPr>
        <xdr:cNvPr id="6" name="Skupina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594360" y="842010"/>
          <a:ext cx="6120000" cy="3060000"/>
          <a:chOff x="594360" y="902970"/>
          <a:chExt cx="6120000" cy="3060000"/>
        </a:xfrm>
      </xdr:grpSpPr>
      <xdr:graphicFrame macro="">
        <xdr:nvGraphicFramePr>
          <xdr:cNvPr id="4" name="Graf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GraphicFramePr>
            <a:graphicFrameLocks/>
          </xdr:cNvGraphicFramePr>
        </xdr:nvGraphicFramePr>
        <xdr:xfrm>
          <a:off x="594360" y="902970"/>
          <a:ext cx="612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Graf 1">
            <a:extLst>
              <a:ext uri="{FF2B5EF4-FFF2-40B4-BE49-F238E27FC236}">
                <a16:creationId xmlns:a16="http://schemas.microsoft.com/office/drawing/2014/main" id="{00000000-0008-0000-0E00-000002000000}"/>
              </a:ext>
            </a:extLst>
          </xdr:cNvPr>
          <xdr:cNvGraphicFramePr>
            <a:graphicFrameLocks/>
          </xdr:cNvGraphicFramePr>
        </xdr:nvGraphicFramePr>
        <xdr:xfrm>
          <a:off x="609600" y="914401"/>
          <a:ext cx="2988000" cy="23732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" name="Graf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GraphicFramePr>
            <a:graphicFrameLocks/>
          </xdr:cNvGraphicFramePr>
        </xdr:nvGraphicFramePr>
        <xdr:xfrm>
          <a:off x="3649980" y="906780"/>
          <a:ext cx="2988000" cy="22593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594360</xdr:colOff>
      <xdr:row>30</xdr:row>
      <xdr:rowOff>171450</xdr:rowOff>
    </xdr:from>
    <xdr:to>
      <xdr:col>11</xdr:col>
      <xdr:colOff>8760</xdr:colOff>
      <xdr:row>47</xdr:row>
      <xdr:rowOff>122490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pSpPr/>
      </xdr:nvGrpSpPr>
      <xdr:grpSpPr>
        <a:xfrm>
          <a:off x="594360" y="5596890"/>
          <a:ext cx="6120000" cy="3060000"/>
          <a:chOff x="594360" y="902970"/>
          <a:chExt cx="6120000" cy="3060000"/>
        </a:xfrm>
      </xdr:grpSpPr>
      <xdr:graphicFrame macro="">
        <xdr:nvGraphicFramePr>
          <xdr:cNvPr id="8" name="Graf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GraphicFramePr>
            <a:graphicFrameLocks/>
          </xdr:cNvGraphicFramePr>
        </xdr:nvGraphicFramePr>
        <xdr:xfrm>
          <a:off x="594360" y="902970"/>
          <a:ext cx="6120000" cy="30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9" name="Graf 8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GraphicFramePr>
            <a:graphicFrameLocks/>
          </xdr:cNvGraphicFramePr>
        </xdr:nvGraphicFramePr>
        <xdr:xfrm>
          <a:off x="609600" y="914401"/>
          <a:ext cx="2988000" cy="237323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Graf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GraphicFramePr>
            <a:graphicFrameLocks/>
          </xdr:cNvGraphicFramePr>
        </xdr:nvGraphicFramePr>
        <xdr:xfrm>
          <a:off x="3649980" y="906780"/>
          <a:ext cx="2988000" cy="225933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0.08129</cdr:x>
      <cdr:y>0.05698</cdr:y>
    </cdr:from>
    <cdr:to>
      <cdr:x>0.97538</cdr:x>
      <cdr:y>0.73312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497490" y="175392"/>
          <a:ext cx="5471860" cy="20810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0.08129</cdr:x>
      <cdr:y>0.05698</cdr:y>
    </cdr:from>
    <cdr:to>
      <cdr:x>0.97538</cdr:x>
      <cdr:y>0.73312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497490" y="175392"/>
          <a:ext cx="5471860" cy="20810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cs-CZ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549600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549600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190499</xdr:rowOff>
    </xdr:from>
    <xdr:to>
      <xdr:col>5</xdr:col>
      <xdr:colOff>488640</xdr:colOff>
      <xdr:row>21</xdr:row>
      <xdr:rowOff>11999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190499</xdr:rowOff>
    </xdr:from>
    <xdr:to>
      <xdr:col>5</xdr:col>
      <xdr:colOff>488640</xdr:colOff>
      <xdr:row>46</xdr:row>
      <xdr:rowOff>11999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21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549600</xdr:colOff>
      <xdr:row>46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190499</xdr:rowOff>
    </xdr:from>
    <xdr:to>
      <xdr:col>5</xdr:col>
      <xdr:colOff>488640</xdr:colOff>
      <xdr:row>21</xdr:row>
      <xdr:rowOff>11999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190499</xdr:rowOff>
    </xdr:from>
    <xdr:to>
      <xdr:col>5</xdr:col>
      <xdr:colOff>488640</xdr:colOff>
      <xdr:row>46</xdr:row>
      <xdr:rowOff>11999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488640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488640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21</xdr:row>
      <xdr:rowOff>12000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5</xdr:col>
      <xdr:colOff>549600</xdr:colOff>
      <xdr:row>46</xdr:row>
      <xdr:rowOff>12000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2" zoomScaleNormal="100" workbookViewId="0">
      <selection activeCell="H42" sqref="H42"/>
    </sheetView>
  </sheetViews>
  <sheetFormatPr defaultColWidth="9.109375" defaultRowHeight="15" customHeight="1" x14ac:dyDescent="0.3"/>
  <sheetData>
    <row r="1" spans="1:17" ht="15" customHeight="1" x14ac:dyDescent="0.3">
      <c r="A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3">
      <c r="A2" s="41"/>
      <c r="B2" s="7" t="s">
        <v>466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">
      <c r="A3" s="41"/>
      <c r="B3" s="7" t="s">
        <v>467</v>
      </c>
      <c r="C3" s="41"/>
      <c r="D3" s="41"/>
      <c r="E3" s="41"/>
      <c r="F3" s="41"/>
      <c r="G3" s="41"/>
      <c r="H3" s="41"/>
      <c r="I3" s="1"/>
      <c r="Q3" s="1"/>
    </row>
    <row r="4" spans="1:17" ht="15" customHeight="1" x14ac:dyDescent="0.3">
      <c r="A4" s="41"/>
      <c r="B4" s="105" t="s">
        <v>390</v>
      </c>
      <c r="C4" s="41"/>
      <c r="D4" s="41"/>
      <c r="E4" s="41"/>
      <c r="F4" s="41"/>
      <c r="G4" s="41"/>
      <c r="H4" s="41"/>
      <c r="I4" s="1"/>
      <c r="Q4" s="1"/>
    </row>
    <row r="5" spans="1:17" ht="15" customHeight="1" x14ac:dyDescent="0.3">
      <c r="A5" s="41"/>
      <c r="B5" s="41"/>
      <c r="C5" s="41"/>
      <c r="D5" s="41"/>
      <c r="E5" s="41"/>
      <c r="F5" s="41"/>
      <c r="G5" s="41"/>
      <c r="H5" s="41"/>
      <c r="I5" s="1"/>
      <c r="Q5" s="1"/>
    </row>
    <row r="6" spans="1:17" ht="15" customHeight="1" x14ac:dyDescent="0.3">
      <c r="A6" s="41"/>
      <c r="B6" s="41"/>
      <c r="C6" s="41"/>
      <c r="D6" s="41"/>
      <c r="E6" s="41"/>
      <c r="F6" s="41"/>
      <c r="G6" s="41"/>
      <c r="H6" s="41"/>
      <c r="I6" s="1"/>
      <c r="J6" s="1"/>
      <c r="K6" s="1"/>
      <c r="L6" s="1">
        <v>2018</v>
      </c>
      <c r="M6" s="1">
        <v>2019</v>
      </c>
      <c r="N6" s="1">
        <v>2020</v>
      </c>
      <c r="O6" s="1">
        <v>2021</v>
      </c>
      <c r="P6" s="1">
        <v>2022</v>
      </c>
      <c r="Q6" s="1"/>
    </row>
    <row r="7" spans="1:17" ht="15" customHeight="1" x14ac:dyDescent="0.3">
      <c r="A7" s="41"/>
      <c r="B7" s="41"/>
      <c r="C7" s="41"/>
      <c r="D7" s="41"/>
      <c r="E7" s="41"/>
      <c r="F7" s="41"/>
      <c r="G7" s="41"/>
      <c r="H7" s="41"/>
      <c r="I7" s="1"/>
      <c r="J7" s="41" t="s">
        <v>791</v>
      </c>
      <c r="K7" s="41" t="s">
        <v>468</v>
      </c>
      <c r="L7" s="5">
        <v>0.44540869574538589</v>
      </c>
      <c r="M7" s="5">
        <v>0.3307474162988574</v>
      </c>
      <c r="N7" s="5">
        <v>1.9911364794396906</v>
      </c>
      <c r="O7" s="5">
        <v>-2.7505824872882467</v>
      </c>
      <c r="P7" s="5">
        <v>-6.1116065824481485</v>
      </c>
      <c r="Q7" s="1"/>
    </row>
    <row r="8" spans="1:17" ht="15" customHeight="1" x14ac:dyDescent="0.3">
      <c r="A8" s="41"/>
      <c r="B8" s="41"/>
      <c r="C8" s="41"/>
      <c r="D8" s="41"/>
      <c r="E8" s="41"/>
      <c r="F8" s="41"/>
      <c r="G8" s="41"/>
      <c r="H8" s="41"/>
      <c r="I8" s="1"/>
      <c r="J8" s="41" t="s">
        <v>469</v>
      </c>
      <c r="K8" s="41" t="s">
        <v>396</v>
      </c>
      <c r="L8" s="5">
        <v>3.7129512835625156</v>
      </c>
      <c r="M8" s="5">
        <v>4.1414053842373777</v>
      </c>
      <c r="N8" s="5">
        <v>4.9100978765419816</v>
      </c>
      <c r="O8" s="5">
        <v>1.1299891613901902</v>
      </c>
      <c r="P8" s="5">
        <v>-1.4615067531740882</v>
      </c>
      <c r="Q8" s="1"/>
    </row>
    <row r="9" spans="1:17" ht="15" customHeight="1" x14ac:dyDescent="0.3">
      <c r="A9" s="41"/>
      <c r="B9" s="41"/>
      <c r="C9" s="41"/>
      <c r="D9" s="41"/>
      <c r="E9" s="41"/>
      <c r="F9" s="41"/>
      <c r="G9" s="41"/>
      <c r="H9" s="41"/>
      <c r="I9" s="1"/>
      <c r="J9" s="41" t="s">
        <v>100</v>
      </c>
      <c r="K9" s="41" t="s">
        <v>420</v>
      </c>
      <c r="L9" s="5">
        <v>2.2171984680158667</v>
      </c>
      <c r="M9" s="5">
        <v>1.829441191208216</v>
      </c>
      <c r="N9" s="35">
        <v>1.8133828072958915</v>
      </c>
      <c r="O9" s="5">
        <v>1.7188493099287458</v>
      </c>
      <c r="P9" s="5">
        <v>1.3228286084342233</v>
      </c>
      <c r="Q9" s="1"/>
    </row>
    <row r="10" spans="1:17" ht="15" customHeight="1" x14ac:dyDescent="0.3">
      <c r="A10" s="41"/>
      <c r="B10" s="41"/>
      <c r="C10" s="41"/>
      <c r="D10" s="41"/>
      <c r="E10" s="41"/>
      <c r="F10" s="41"/>
      <c r="G10" s="41"/>
      <c r="H10" s="41"/>
      <c r="I10" s="1"/>
      <c r="J10" s="41" t="s">
        <v>470</v>
      </c>
      <c r="K10" s="41" t="s">
        <v>471</v>
      </c>
      <c r="L10" s="5">
        <v>-4.8085393163734258</v>
      </c>
      <c r="M10" s="5">
        <v>-5.0461274440567889</v>
      </c>
      <c r="N10" s="104">
        <v>-4.2427619895216973</v>
      </c>
      <c r="O10" s="5">
        <v>-5.1075942787986408</v>
      </c>
      <c r="P10" s="5">
        <v>-5.5151053678230824</v>
      </c>
      <c r="Q10" s="1"/>
    </row>
    <row r="11" spans="1:17" ht="15" customHeight="1" x14ac:dyDescent="0.3">
      <c r="A11" s="41"/>
      <c r="B11" s="41"/>
      <c r="C11" s="41"/>
      <c r="D11" s="41"/>
      <c r="E11" s="41"/>
      <c r="F11" s="41"/>
      <c r="G11" s="41"/>
      <c r="H11" s="41"/>
      <c r="I11" s="1"/>
      <c r="J11" s="41" t="s">
        <v>472</v>
      </c>
      <c r="K11" s="41" t="s">
        <v>473</v>
      </c>
      <c r="L11" s="5">
        <v>-0.67620173945956952</v>
      </c>
      <c r="M11" s="5">
        <v>-0.59397171508994728</v>
      </c>
      <c r="N11" s="5">
        <v>-0.48958221487648468</v>
      </c>
      <c r="O11" s="5">
        <v>-0.49182667980854244</v>
      </c>
      <c r="P11" s="5">
        <v>-0.45782306988520111</v>
      </c>
      <c r="Q11" s="1"/>
    </row>
    <row r="12" spans="1:17" ht="15" customHeight="1" x14ac:dyDescent="0.3">
      <c r="A12" s="41"/>
      <c r="B12" s="41"/>
      <c r="C12" s="41"/>
      <c r="D12" s="41"/>
      <c r="E12" s="41"/>
      <c r="F12" s="41"/>
      <c r="G12" s="41"/>
      <c r="H12" s="41"/>
      <c r="I12" s="1"/>
      <c r="J12" s="41" t="s">
        <v>474</v>
      </c>
      <c r="K12" s="41" t="s">
        <v>475</v>
      </c>
      <c r="L12" s="5">
        <v>0.23396875226978239</v>
      </c>
      <c r="M12" s="5">
        <v>0.42291787029884148</v>
      </c>
      <c r="N12" s="5">
        <v>1.1698945075879323</v>
      </c>
      <c r="O12" s="5">
        <v>1.6987791380743287</v>
      </c>
      <c r="P12" s="5">
        <v>0.10927872889600905</v>
      </c>
      <c r="Q12" s="1"/>
    </row>
    <row r="13" spans="1:17" ht="15" customHeight="1" x14ac:dyDescent="0.3">
      <c r="A13" s="41"/>
      <c r="B13" s="41"/>
      <c r="C13" s="41"/>
      <c r="D13" s="41"/>
      <c r="E13" s="41"/>
      <c r="F13" s="41"/>
      <c r="G13" s="41"/>
      <c r="H13" s="41"/>
      <c r="I13" s="1"/>
      <c r="J13" s="1"/>
      <c r="K13" s="1"/>
      <c r="L13" s="5"/>
      <c r="M13" s="5"/>
      <c r="N13" s="35"/>
      <c r="O13" s="5"/>
      <c r="P13" s="5"/>
      <c r="Q13" s="1"/>
    </row>
    <row r="14" spans="1:17" ht="15" customHeight="1" x14ac:dyDescent="0.3">
      <c r="A14" s="41"/>
      <c r="B14" s="41"/>
      <c r="C14" s="41"/>
      <c r="D14" s="41"/>
      <c r="E14" s="41"/>
      <c r="F14" s="41"/>
      <c r="G14" s="41"/>
      <c r="H14" s="41"/>
      <c r="I14" s="1"/>
      <c r="J14" s="1"/>
      <c r="K14" s="1"/>
      <c r="L14" s="5"/>
      <c r="M14" s="5"/>
      <c r="N14" s="104"/>
      <c r="O14" s="5"/>
      <c r="P14" s="5"/>
      <c r="Q14" s="1"/>
    </row>
    <row r="15" spans="1:17" ht="15" customHeight="1" x14ac:dyDescent="0.3">
      <c r="A15" s="41"/>
      <c r="B15" s="41"/>
      <c r="C15" s="41"/>
      <c r="D15" s="41"/>
      <c r="E15" s="41"/>
      <c r="F15" s="41"/>
      <c r="G15" s="41"/>
      <c r="H15" s="41"/>
      <c r="I15" s="1"/>
      <c r="J15" s="1"/>
      <c r="K15" s="1"/>
      <c r="L15" s="5"/>
      <c r="M15" s="5"/>
      <c r="N15" s="5"/>
      <c r="O15" s="5"/>
      <c r="P15" s="5"/>
      <c r="Q15" s="1"/>
    </row>
    <row r="16" spans="1:17" ht="15" customHeight="1" x14ac:dyDescent="0.3">
      <c r="A16" s="41"/>
      <c r="B16" s="41"/>
      <c r="C16" s="41"/>
      <c r="D16" s="41"/>
      <c r="E16" s="41"/>
      <c r="F16" s="41"/>
      <c r="G16" s="41"/>
      <c r="H16" s="41"/>
      <c r="I16" s="1"/>
      <c r="J16" s="1"/>
      <c r="K16" s="1"/>
      <c r="L16" s="5"/>
      <c r="M16" s="5"/>
      <c r="N16" s="5"/>
      <c r="O16" s="5"/>
      <c r="P16" s="5"/>
      <c r="Q16" s="1"/>
    </row>
    <row r="17" spans="1:17" ht="15" customHeight="1" x14ac:dyDescent="0.3">
      <c r="A17" s="41"/>
      <c r="B17" s="41"/>
      <c r="C17" s="41"/>
      <c r="D17" s="41"/>
      <c r="E17" s="41"/>
      <c r="F17" s="41"/>
      <c r="G17" s="41"/>
      <c r="H17" s="4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3">
      <c r="A18" s="41"/>
      <c r="B18" s="1"/>
      <c r="C18" s="41"/>
      <c r="D18" s="41"/>
      <c r="E18" s="41"/>
      <c r="F18" s="41"/>
      <c r="G18" s="41"/>
      <c r="H18" s="4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3">
      <c r="A19" s="41"/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3">
      <c r="A20" s="41"/>
      <c r="B20" s="103"/>
      <c r="C20" s="103"/>
      <c r="D20" s="103"/>
      <c r="E20" s="103"/>
      <c r="F20" s="103"/>
      <c r="G20" s="103"/>
      <c r="H20" s="41"/>
      <c r="I20" s="1"/>
      <c r="J20" s="1"/>
      <c r="K20" s="1"/>
      <c r="L20" s="1"/>
      <c r="M20" s="1"/>
      <c r="N20" s="1"/>
      <c r="O20" s="1"/>
      <c r="P20" s="1"/>
      <c r="Q20" s="1"/>
    </row>
    <row r="23" spans="1:17" ht="15" customHeight="1" x14ac:dyDescent="0.3">
      <c r="B23" s="45" t="s">
        <v>168</v>
      </c>
    </row>
    <row r="27" spans="1:17" ht="15" customHeight="1" x14ac:dyDescent="0.3">
      <c r="B27" s="7" t="s">
        <v>476</v>
      </c>
      <c r="C27" s="1"/>
      <c r="D27" s="1"/>
      <c r="E27" s="1"/>
      <c r="F27" s="1"/>
      <c r="G27" s="1"/>
    </row>
    <row r="28" spans="1:17" ht="15" customHeight="1" x14ac:dyDescent="0.3">
      <c r="B28" s="44" t="s">
        <v>0</v>
      </c>
      <c r="C28" s="41"/>
      <c r="D28" s="41"/>
      <c r="E28" s="41"/>
      <c r="F28" s="41"/>
      <c r="G28" s="41"/>
    </row>
    <row r="29" spans="1:17" ht="15" customHeight="1" x14ac:dyDescent="0.3">
      <c r="B29" s="46" t="s">
        <v>1</v>
      </c>
      <c r="C29" s="41"/>
      <c r="D29" s="41"/>
      <c r="E29" s="41"/>
      <c r="F29" s="41"/>
      <c r="G29" s="41"/>
    </row>
    <row r="30" spans="1:17" ht="15" customHeight="1" x14ac:dyDescent="0.3">
      <c r="B30" s="41"/>
      <c r="C30" s="41"/>
      <c r="D30" s="41"/>
      <c r="E30" s="41"/>
      <c r="F30" s="41"/>
      <c r="G30" s="41"/>
    </row>
    <row r="31" spans="1:17" ht="15" customHeight="1" x14ac:dyDescent="0.3">
      <c r="B31" s="41"/>
      <c r="C31" s="41"/>
      <c r="D31" s="41"/>
      <c r="E31" s="41"/>
      <c r="F31" s="41"/>
      <c r="G31" s="41"/>
    </row>
    <row r="32" spans="1:17" ht="15" customHeight="1" x14ac:dyDescent="0.3">
      <c r="B32" s="41"/>
      <c r="C32" s="41"/>
      <c r="D32" s="41"/>
      <c r="E32" s="41"/>
      <c r="F32" s="41"/>
      <c r="G32" s="41"/>
    </row>
    <row r="33" spans="2:7" ht="15" customHeight="1" x14ac:dyDescent="0.3">
      <c r="B33" s="41"/>
      <c r="C33" s="41"/>
      <c r="D33" s="41"/>
      <c r="E33" s="41"/>
      <c r="F33" s="41"/>
      <c r="G33" s="41"/>
    </row>
    <row r="34" spans="2:7" ht="15" customHeight="1" x14ac:dyDescent="0.3">
      <c r="B34" s="41"/>
      <c r="C34" s="41"/>
      <c r="D34" s="41"/>
      <c r="E34" s="41"/>
      <c r="F34" s="41"/>
      <c r="G34" s="41"/>
    </row>
    <row r="35" spans="2:7" ht="15" customHeight="1" x14ac:dyDescent="0.3">
      <c r="B35" s="41"/>
      <c r="C35" s="41"/>
      <c r="D35" s="41"/>
      <c r="E35" s="41"/>
      <c r="F35" s="41"/>
      <c r="G35" s="41"/>
    </row>
    <row r="36" spans="2:7" ht="15" customHeight="1" x14ac:dyDescent="0.3">
      <c r="B36" s="41"/>
      <c r="C36" s="41"/>
      <c r="D36" s="41"/>
      <c r="E36" s="41"/>
      <c r="F36" s="41"/>
      <c r="G36" s="41"/>
    </row>
    <row r="37" spans="2:7" ht="15" customHeight="1" x14ac:dyDescent="0.3">
      <c r="B37" s="41"/>
      <c r="C37" s="41"/>
      <c r="D37" s="41"/>
      <c r="E37" s="41"/>
      <c r="F37" s="41"/>
      <c r="G37" s="41"/>
    </row>
    <row r="38" spans="2:7" ht="15" customHeight="1" x14ac:dyDescent="0.3">
      <c r="B38" s="41"/>
      <c r="C38" s="41"/>
      <c r="D38" s="41"/>
      <c r="E38" s="41"/>
      <c r="F38" s="41"/>
      <c r="G38" s="41"/>
    </row>
    <row r="39" spans="2:7" ht="15" customHeight="1" x14ac:dyDescent="0.3">
      <c r="B39" s="41"/>
      <c r="C39" s="41"/>
      <c r="D39" s="41"/>
      <c r="E39" s="41"/>
      <c r="F39" s="41"/>
      <c r="G39" s="41"/>
    </row>
    <row r="40" spans="2:7" ht="15" customHeight="1" x14ac:dyDescent="0.3">
      <c r="B40" s="41"/>
      <c r="C40" s="41"/>
      <c r="D40" s="41"/>
      <c r="E40" s="41"/>
      <c r="F40" s="41"/>
      <c r="G40" s="41"/>
    </row>
    <row r="41" spans="2:7" ht="15" customHeight="1" x14ac:dyDescent="0.3">
      <c r="B41" s="41"/>
      <c r="C41" s="41"/>
      <c r="D41" s="41"/>
      <c r="E41" s="41"/>
      <c r="F41" s="41"/>
      <c r="G41" s="41"/>
    </row>
    <row r="42" spans="2:7" ht="15" customHeight="1" x14ac:dyDescent="0.3">
      <c r="B42" s="41"/>
      <c r="C42" s="41"/>
      <c r="D42" s="41"/>
      <c r="E42" s="41"/>
      <c r="F42" s="41"/>
      <c r="G42" s="41"/>
    </row>
    <row r="43" spans="2:7" ht="15" customHeight="1" x14ac:dyDescent="0.3">
      <c r="B43" s="1"/>
      <c r="C43" s="41"/>
      <c r="D43" s="41"/>
      <c r="E43" s="41"/>
      <c r="F43" s="41"/>
      <c r="G43" s="41"/>
    </row>
    <row r="44" spans="2:7" ht="15" customHeight="1" x14ac:dyDescent="0.3">
      <c r="C44" s="41"/>
      <c r="D44" s="41"/>
      <c r="E44" s="41"/>
      <c r="F44" s="41"/>
      <c r="G44" s="41"/>
    </row>
    <row r="45" spans="2:7" ht="15" customHeight="1" x14ac:dyDescent="0.3">
      <c r="B45" s="103"/>
      <c r="C45" s="103"/>
      <c r="D45" s="103"/>
      <c r="E45" s="103"/>
      <c r="F45" s="103"/>
      <c r="G45" s="103"/>
    </row>
    <row r="48" spans="2:7" ht="15" customHeight="1" x14ac:dyDescent="0.3">
      <c r="B48" s="45" t="s">
        <v>168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zoomScaleNormal="100" workbookViewId="0">
      <selection activeCell="H9" sqref="H9"/>
    </sheetView>
  </sheetViews>
  <sheetFormatPr defaultColWidth="9.109375" defaultRowHeight="15" customHeight="1" x14ac:dyDescent="0.25"/>
  <cols>
    <col min="1" max="9" width="9.109375" style="41"/>
    <col min="10" max="10" width="39.44140625" style="41" customWidth="1"/>
    <col min="11" max="11" width="35.88671875" style="41" customWidth="1"/>
    <col min="12" max="16384" width="9.109375" style="41"/>
  </cols>
  <sheetData>
    <row r="1" spans="2:17" ht="15" customHeight="1" x14ac:dyDescent="0.25">
      <c r="C1" s="49"/>
    </row>
    <row r="2" spans="2:17" ht="15" customHeight="1" x14ac:dyDescent="0.25">
      <c r="B2" s="44" t="s">
        <v>571</v>
      </c>
      <c r="C2" s="49"/>
    </row>
    <row r="3" spans="2:17" ht="15" customHeight="1" x14ac:dyDescent="0.25">
      <c r="B3" s="44" t="s">
        <v>572</v>
      </c>
      <c r="C3" s="49"/>
    </row>
    <row r="4" spans="2:17" ht="15" customHeight="1" x14ac:dyDescent="0.25">
      <c r="B4" s="45" t="s">
        <v>573</v>
      </c>
      <c r="C4" s="49"/>
    </row>
    <row r="5" spans="2:17" ht="15" customHeight="1" x14ac:dyDescent="0.25">
      <c r="C5" s="43"/>
      <c r="K5" s="58"/>
      <c r="L5" s="59"/>
      <c r="M5" s="59"/>
      <c r="N5" s="59"/>
      <c r="O5" s="59"/>
      <c r="P5" s="59"/>
      <c r="Q5" s="59"/>
    </row>
    <row r="6" spans="2:17" ht="15" customHeight="1" x14ac:dyDescent="0.25">
      <c r="L6" s="41">
        <v>2018</v>
      </c>
      <c r="M6" s="41">
        <v>2019</v>
      </c>
      <c r="N6" s="41">
        <v>2020</v>
      </c>
      <c r="O6" s="41">
        <v>2021</v>
      </c>
      <c r="P6" s="41">
        <v>2022</v>
      </c>
    </row>
    <row r="7" spans="2:17" ht="15" customHeight="1" x14ac:dyDescent="0.25">
      <c r="J7" s="41" t="s">
        <v>574</v>
      </c>
      <c r="K7" s="58" t="s">
        <v>575</v>
      </c>
      <c r="L7" s="59">
        <v>796.13199999999995</v>
      </c>
      <c r="M7" s="59">
        <v>817.447</v>
      </c>
      <c r="N7" s="59">
        <v>668.97</v>
      </c>
      <c r="O7" s="59">
        <v>600.79399999999998</v>
      </c>
      <c r="P7" s="41">
        <v>622</v>
      </c>
    </row>
    <row r="8" spans="2:17" ht="15" customHeight="1" x14ac:dyDescent="0.25">
      <c r="J8" s="41" t="s">
        <v>576</v>
      </c>
      <c r="K8" s="58" t="s">
        <v>577</v>
      </c>
      <c r="L8" s="59">
        <v>210.26</v>
      </c>
      <c r="M8" s="59">
        <v>209.458</v>
      </c>
      <c r="N8" s="59">
        <v>163.614</v>
      </c>
      <c r="O8" s="59">
        <v>148.75200000000001</v>
      </c>
      <c r="P8" s="41">
        <v>200</v>
      </c>
    </row>
    <row r="9" spans="2:17" ht="15" customHeight="1" x14ac:dyDescent="0.25">
      <c r="J9" s="41" t="s">
        <v>578</v>
      </c>
      <c r="K9" s="58" t="s">
        <v>579</v>
      </c>
      <c r="L9" s="59">
        <v>325.29500000000002</v>
      </c>
      <c r="M9" s="59">
        <v>294.16399999999999</v>
      </c>
      <c r="N9" s="59">
        <v>225.65899999999999</v>
      </c>
      <c r="O9" s="59">
        <v>259</v>
      </c>
      <c r="P9" s="41">
        <v>308</v>
      </c>
    </row>
    <row r="10" spans="2:17" ht="15" customHeight="1" x14ac:dyDescent="0.25">
      <c r="J10" s="41" t="s">
        <v>580</v>
      </c>
      <c r="K10" s="58" t="s">
        <v>581</v>
      </c>
      <c r="L10" s="59">
        <v>19.207180000000001</v>
      </c>
      <c r="M10" s="59">
        <v>19.981012</v>
      </c>
      <c r="N10" s="59">
        <v>17.911677000000001</v>
      </c>
      <c r="O10" s="59">
        <v>19.669326000000002</v>
      </c>
      <c r="P10" s="50">
        <v>23.934711</v>
      </c>
    </row>
    <row r="23" spans="2:3" ht="15" customHeight="1" x14ac:dyDescent="0.25">
      <c r="B23" s="45" t="s">
        <v>582</v>
      </c>
    </row>
    <row r="27" spans="2:3" ht="15" customHeight="1" x14ac:dyDescent="0.25">
      <c r="B27" s="44" t="s">
        <v>583</v>
      </c>
      <c r="C27" s="49"/>
    </row>
    <row r="28" spans="2:3" ht="15" customHeight="1" x14ac:dyDescent="0.25">
      <c r="B28" s="44" t="s">
        <v>824</v>
      </c>
      <c r="C28" s="49"/>
    </row>
    <row r="29" spans="2:3" ht="15" customHeight="1" x14ac:dyDescent="0.25">
      <c r="B29" s="45" t="s">
        <v>15</v>
      </c>
      <c r="C29" s="49"/>
    </row>
    <row r="30" spans="2:3" ht="15" customHeight="1" x14ac:dyDescent="0.25">
      <c r="C30" s="43"/>
    </row>
    <row r="48" spans="2:2" ht="15" customHeight="1" x14ac:dyDescent="0.25">
      <c r="B48" s="45" t="s">
        <v>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workbookViewId="0"/>
  </sheetViews>
  <sheetFormatPr defaultRowHeight="15" customHeight="1" x14ac:dyDescent="0.3"/>
  <cols>
    <col min="10" max="10" width="8.88671875" customWidth="1"/>
  </cols>
  <sheetData>
    <row r="2" spans="1:18" ht="15" customHeight="1" x14ac:dyDescent="0.3">
      <c r="A2" s="1"/>
      <c r="B2" s="7" t="s">
        <v>511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x14ac:dyDescent="0.3">
      <c r="A3" s="1"/>
      <c r="B3" s="7" t="s">
        <v>512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3">
      <c r="A4" s="1"/>
      <c r="B4" s="8" t="s">
        <v>513</v>
      </c>
      <c r="C4" s="1"/>
      <c r="D4" s="1"/>
      <c r="E4" s="1"/>
      <c r="F4" s="1"/>
      <c r="G4" s="1"/>
      <c r="H4" s="1"/>
      <c r="I4" s="1"/>
      <c r="J4" s="41"/>
      <c r="K4" s="41"/>
      <c r="L4" s="41"/>
      <c r="M4" s="41"/>
      <c r="N4" s="41"/>
      <c r="O4" s="41"/>
      <c r="P4" s="1"/>
      <c r="Q4" s="1"/>
      <c r="R4" s="1"/>
    </row>
    <row r="5" spans="1:18" ht="15" customHeight="1" x14ac:dyDescent="0.3">
      <c r="A5" s="1"/>
      <c r="B5" s="1"/>
      <c r="C5" s="1"/>
      <c r="D5" s="1"/>
      <c r="E5" s="1"/>
      <c r="F5" s="1"/>
      <c r="G5" s="1"/>
      <c r="H5" s="1"/>
      <c r="I5" s="1"/>
      <c r="J5" s="41"/>
      <c r="K5" s="41"/>
      <c r="L5" s="42"/>
      <c r="M5" s="42"/>
      <c r="N5" s="42"/>
      <c r="O5" s="42"/>
    </row>
    <row r="6" spans="1:18" ht="15" customHeight="1" x14ac:dyDescent="0.3">
      <c r="A6" s="1"/>
      <c r="B6" s="1"/>
      <c r="C6" s="1"/>
      <c r="D6" s="1"/>
      <c r="E6" s="1"/>
      <c r="F6" s="1"/>
      <c r="G6" s="1"/>
      <c r="H6" s="1"/>
      <c r="I6" s="1"/>
      <c r="J6" s="41" t="s">
        <v>17</v>
      </c>
      <c r="K6" s="41" t="s">
        <v>18</v>
      </c>
      <c r="L6" s="41" t="s">
        <v>19</v>
      </c>
      <c r="M6" s="41" t="s">
        <v>20</v>
      </c>
      <c r="N6" s="41" t="s">
        <v>21</v>
      </c>
      <c r="O6" s="41" t="s">
        <v>22</v>
      </c>
    </row>
    <row r="7" spans="1:18" ht="15" customHeight="1" x14ac:dyDescent="0.3">
      <c r="A7" s="1"/>
      <c r="B7" s="1"/>
      <c r="C7" s="1"/>
      <c r="D7" s="1"/>
      <c r="E7" s="1"/>
      <c r="F7" s="1"/>
      <c r="G7" s="1"/>
      <c r="H7" s="1"/>
      <c r="I7" s="1"/>
      <c r="J7" s="41" t="s">
        <v>514</v>
      </c>
      <c r="K7" s="41" t="s">
        <v>515</v>
      </c>
      <c r="L7" s="41" t="s">
        <v>516</v>
      </c>
      <c r="M7" s="41" t="s">
        <v>517</v>
      </c>
      <c r="N7" s="41" t="s">
        <v>518</v>
      </c>
      <c r="O7" s="41" t="s">
        <v>519</v>
      </c>
      <c r="P7" s="1"/>
    </row>
    <row r="8" spans="1:18" ht="15" customHeight="1" x14ac:dyDescent="0.3">
      <c r="A8" s="1"/>
      <c r="B8" s="1"/>
      <c r="C8" s="1"/>
      <c r="D8" s="1"/>
      <c r="E8" s="1"/>
      <c r="F8" s="1"/>
      <c r="G8" s="1"/>
      <c r="H8" s="1"/>
      <c r="I8" s="1"/>
      <c r="J8" s="41" t="s">
        <v>520</v>
      </c>
      <c r="K8" s="43">
        <v>-26.194395333333333</v>
      </c>
      <c r="L8" s="43">
        <v>-10.986178750000001</v>
      </c>
      <c r="M8" s="43">
        <v>1.9891441666666667</v>
      </c>
      <c r="N8" s="43">
        <v>1.8967583333333267E-2</v>
      </c>
      <c r="O8" s="41"/>
      <c r="P8" s="1"/>
    </row>
    <row r="9" spans="1:18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23" t="s">
        <v>521</v>
      </c>
      <c r="K9" s="5">
        <v>3.284912333333331</v>
      </c>
      <c r="L9" s="5">
        <v>5.9539847500000009</v>
      </c>
      <c r="M9" s="5">
        <v>0.89502983333333308</v>
      </c>
      <c r="N9" s="22">
        <v>-3.0530235833333332</v>
      </c>
      <c r="O9" s="5">
        <f t="shared" ref="O9:O20" si="0">SUM(K9:N9)</f>
        <v>7.08090333333333</v>
      </c>
      <c r="P9" s="1"/>
    </row>
    <row r="10" spans="1:18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23" t="s">
        <v>522</v>
      </c>
      <c r="K10" s="5">
        <v>14.604408333333332</v>
      </c>
      <c r="L10" s="5">
        <v>4.5470877500000002</v>
      </c>
      <c r="M10" s="5">
        <v>-0.56023716666666679</v>
      </c>
      <c r="N10" s="22">
        <v>-4.1622275833333333</v>
      </c>
      <c r="O10" s="5">
        <f t="shared" si="0"/>
        <v>14.429031333333331</v>
      </c>
      <c r="P10" s="1"/>
    </row>
    <row r="11" spans="1:18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23" t="s">
        <v>523</v>
      </c>
      <c r="K11" s="5">
        <v>7.9912563333333324</v>
      </c>
      <c r="L11" s="5">
        <v>7.0065107500000003</v>
      </c>
      <c r="M11" s="5">
        <v>-3.836716666666673E-2</v>
      </c>
      <c r="N11" s="22">
        <v>3.8454164166666667</v>
      </c>
      <c r="O11" s="5">
        <f t="shared" si="0"/>
        <v>18.804816333333331</v>
      </c>
      <c r="P11" s="1"/>
    </row>
    <row r="12" spans="1:18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23" t="s">
        <v>524</v>
      </c>
      <c r="K12" s="5">
        <v>9.4359633333333335</v>
      </c>
      <c r="L12" s="5">
        <v>4.524389750000001</v>
      </c>
      <c r="M12" s="5">
        <v>0.70349983333333332</v>
      </c>
      <c r="N12" s="22">
        <v>7.4644684166666666</v>
      </c>
      <c r="O12" s="5">
        <f t="shared" si="0"/>
        <v>22.128321333333336</v>
      </c>
      <c r="P12" s="1"/>
    </row>
    <row r="13" spans="1:18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23" t="s">
        <v>525</v>
      </c>
      <c r="K13" s="5">
        <v>8.986659333333332</v>
      </c>
      <c r="L13" s="5">
        <v>2.309439750000001</v>
      </c>
      <c r="M13" s="5">
        <v>3.8637833333333482E-2</v>
      </c>
      <c r="N13" s="5">
        <v>8.9112324166666657</v>
      </c>
      <c r="O13" s="5">
        <f t="shared" si="0"/>
        <v>20.245969333333335</v>
      </c>
      <c r="P13" s="1"/>
    </row>
    <row r="14" spans="1:18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23" t="s">
        <v>522</v>
      </c>
      <c r="K14" s="5">
        <v>2.1369543333333318</v>
      </c>
      <c r="L14" s="5">
        <v>-2.7579052500000003</v>
      </c>
      <c r="M14" s="5">
        <v>1.0148448333333331</v>
      </c>
      <c r="N14" s="5">
        <v>23.459436416666669</v>
      </c>
      <c r="O14" s="5">
        <f t="shared" si="0"/>
        <v>23.853330333333332</v>
      </c>
      <c r="P14" s="1"/>
    </row>
    <row r="15" spans="1:18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23" t="s">
        <v>523</v>
      </c>
      <c r="K15" s="5">
        <v>-5.0789746666666673</v>
      </c>
      <c r="L15" s="5">
        <v>-13.579770249999999</v>
      </c>
      <c r="M15" s="5">
        <v>5.2230188333333336</v>
      </c>
      <c r="N15" s="5">
        <v>13.682792416666667</v>
      </c>
      <c r="O15" s="5">
        <f t="shared" si="0"/>
        <v>0.2470663333333345</v>
      </c>
      <c r="P15" s="1"/>
    </row>
    <row r="16" spans="1:18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23" t="s">
        <v>524</v>
      </c>
      <c r="K16" s="5">
        <v>-7.5370606666666689</v>
      </c>
      <c r="L16" s="5">
        <v>-18.65093525</v>
      </c>
      <c r="M16" s="5">
        <v>21.737213833333335</v>
      </c>
      <c r="N16" s="5">
        <v>31.691681416666668</v>
      </c>
      <c r="O16" s="5">
        <f t="shared" si="0"/>
        <v>27.240899333333335</v>
      </c>
      <c r="P16" s="1"/>
    </row>
    <row r="17" spans="1:16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23" t="s">
        <v>526</v>
      </c>
      <c r="K17" s="5">
        <v>-7.8449966666666668</v>
      </c>
      <c r="L17" s="5">
        <v>-18.991670249999999</v>
      </c>
      <c r="M17" s="5">
        <v>15.553781833333336</v>
      </c>
      <c r="N17" s="5">
        <v>11.228118416666666</v>
      </c>
      <c r="O17" s="5">
        <f t="shared" si="0"/>
        <v>-5.4766666666663966E-2</v>
      </c>
      <c r="P17" s="1"/>
    </row>
    <row r="18" spans="1:16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23" t="s">
        <v>522</v>
      </c>
      <c r="K18" s="5">
        <v>-18.675818666666665</v>
      </c>
      <c r="L18" s="5">
        <v>-61.485138249999999</v>
      </c>
      <c r="M18" s="5">
        <v>9.1173928333333336</v>
      </c>
      <c r="N18" s="5">
        <v>20.017546416666669</v>
      </c>
      <c r="O18" s="5">
        <f t="shared" si="0"/>
        <v>-51.026017666666668</v>
      </c>
      <c r="P18" s="1"/>
    </row>
    <row r="19" spans="1:16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23" t="s">
        <v>523</v>
      </c>
      <c r="K19" s="5">
        <v>-19.544186666666668</v>
      </c>
      <c r="L19" s="5">
        <v>-53.328560250000002</v>
      </c>
      <c r="M19" s="5">
        <v>30.750672833333336</v>
      </c>
      <c r="N19" s="5">
        <v>5.843330916666666</v>
      </c>
      <c r="O19" s="5">
        <f t="shared" si="0"/>
        <v>-36.278743166666665</v>
      </c>
      <c r="P19" s="1"/>
    </row>
    <row r="20" spans="1:16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23" t="s">
        <v>524</v>
      </c>
      <c r="K20" s="5">
        <v>-14.898817666666666</v>
      </c>
      <c r="L20" s="5">
        <v>-39.276233249999997</v>
      </c>
      <c r="M20" s="5">
        <v>19.193589833333334</v>
      </c>
      <c r="N20" s="5">
        <v>-0.59427308333333329</v>
      </c>
      <c r="O20" s="5">
        <f t="shared" si="0"/>
        <v>-35.575734166666663</v>
      </c>
      <c r="P20" s="1"/>
    </row>
    <row r="21" spans="1:16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 t="s">
        <v>527</v>
      </c>
      <c r="K21" s="5">
        <f>SUM(K9:K20)</f>
        <v>-27.139701000000009</v>
      </c>
      <c r="L21" s="5">
        <f>SUM(L9:L20)</f>
        <v>-183.72879999999998</v>
      </c>
      <c r="M21" s="5">
        <f>SUM(M9:M20)</f>
        <v>103.62907800000001</v>
      </c>
      <c r="N21" s="5">
        <f>SUM(N9:N20)</f>
        <v>118.33449900000001</v>
      </c>
      <c r="O21" s="5">
        <f>SUM(O9:O20)</f>
        <v>11.095076000000013</v>
      </c>
      <c r="P21" s="1"/>
    </row>
    <row r="22" spans="1:16" ht="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41" t="s">
        <v>23</v>
      </c>
      <c r="K22" s="1"/>
      <c r="L22" s="1"/>
      <c r="M22" s="1"/>
      <c r="N22" s="1"/>
      <c r="O22" s="1"/>
      <c r="P22" s="1"/>
    </row>
    <row r="23" spans="1:16" ht="15" customHeight="1" x14ac:dyDescent="0.3">
      <c r="A23" s="1"/>
      <c r="B23" s="8" t="s">
        <v>528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21" t="s">
        <v>529</v>
      </c>
      <c r="K24" s="1"/>
      <c r="L24" s="1"/>
      <c r="M24" s="1"/>
      <c r="N24" s="1"/>
      <c r="P24" s="1"/>
    </row>
    <row r="25" spans="1:16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41" t="s">
        <v>24</v>
      </c>
      <c r="K25" s="1"/>
      <c r="L25" s="1"/>
      <c r="M25" s="1"/>
      <c r="N25" s="1"/>
      <c r="O25" s="1"/>
    </row>
    <row r="26" spans="1:16" ht="15" customHeight="1" x14ac:dyDescent="0.3">
      <c r="J26" s="1"/>
      <c r="K26" s="1"/>
      <c r="L26" s="1"/>
      <c r="M26" s="1"/>
      <c r="N26" s="1"/>
      <c r="O26" s="1"/>
    </row>
    <row r="27" spans="1:16" ht="15" customHeight="1" x14ac:dyDescent="0.3">
      <c r="B27" s="7" t="s">
        <v>530</v>
      </c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</row>
    <row r="28" spans="1:16" ht="15" customHeight="1" x14ac:dyDescent="0.3">
      <c r="B28" s="44" t="s">
        <v>825</v>
      </c>
      <c r="C28" s="1"/>
      <c r="D28" s="1"/>
      <c r="E28" s="1"/>
      <c r="F28" s="1"/>
      <c r="G28" s="1"/>
      <c r="H28" s="1"/>
    </row>
    <row r="29" spans="1:16" ht="15" customHeight="1" x14ac:dyDescent="0.3">
      <c r="B29" s="45" t="s">
        <v>25</v>
      </c>
      <c r="C29" s="1"/>
      <c r="D29" s="1"/>
      <c r="E29" s="1"/>
      <c r="F29" s="1"/>
      <c r="G29" s="1"/>
      <c r="H29" s="1"/>
    </row>
    <row r="30" spans="1:16" ht="15" customHeight="1" x14ac:dyDescent="0.3">
      <c r="B30" s="1"/>
      <c r="C30" s="1"/>
      <c r="D30" s="1"/>
      <c r="E30" s="1"/>
      <c r="F30" s="1"/>
      <c r="G30" s="1"/>
      <c r="H30" s="1"/>
    </row>
    <row r="31" spans="1:16" ht="15" customHeight="1" x14ac:dyDescent="0.3">
      <c r="B31" s="1"/>
      <c r="C31" s="1"/>
      <c r="D31" s="1"/>
      <c r="E31" s="1"/>
      <c r="F31" s="1"/>
      <c r="G31" s="1"/>
      <c r="H31" s="1"/>
    </row>
    <row r="32" spans="1:16" ht="15" customHeight="1" x14ac:dyDescent="0.3">
      <c r="B32" s="1"/>
      <c r="C32" s="1"/>
      <c r="D32" s="1"/>
      <c r="E32" s="1"/>
      <c r="F32" s="1"/>
      <c r="G32" s="1"/>
      <c r="H32" s="1"/>
    </row>
    <row r="33" spans="2:8" ht="15" customHeight="1" x14ac:dyDescent="0.3">
      <c r="B33" s="1"/>
      <c r="C33" s="1"/>
      <c r="D33" s="1"/>
      <c r="E33" s="1"/>
      <c r="F33" s="1"/>
      <c r="G33" s="1"/>
      <c r="H33" s="1"/>
    </row>
    <row r="34" spans="2:8" ht="15" customHeight="1" x14ac:dyDescent="0.3">
      <c r="B34" s="1"/>
      <c r="C34" s="1"/>
      <c r="D34" s="1"/>
      <c r="E34" s="1"/>
      <c r="F34" s="1"/>
      <c r="G34" s="1"/>
      <c r="H34" s="1"/>
    </row>
    <row r="35" spans="2:8" ht="15" customHeight="1" x14ac:dyDescent="0.3">
      <c r="B35" s="1"/>
      <c r="C35" s="1"/>
      <c r="D35" s="1"/>
      <c r="E35" s="1"/>
      <c r="F35" s="1"/>
      <c r="G35" s="1"/>
      <c r="H35" s="1"/>
    </row>
    <row r="36" spans="2:8" ht="15" customHeight="1" x14ac:dyDescent="0.3">
      <c r="B36" s="1"/>
      <c r="C36" s="1"/>
      <c r="D36" s="1"/>
      <c r="E36" s="1"/>
      <c r="F36" s="1"/>
      <c r="G36" s="1"/>
      <c r="H36" s="1"/>
    </row>
    <row r="37" spans="2:8" ht="15" customHeight="1" x14ac:dyDescent="0.3">
      <c r="B37" s="1"/>
      <c r="C37" s="1"/>
      <c r="D37" s="1"/>
      <c r="E37" s="1"/>
      <c r="F37" s="1"/>
      <c r="G37" s="1"/>
      <c r="H37" s="1"/>
    </row>
    <row r="38" spans="2:8" ht="15" customHeight="1" x14ac:dyDescent="0.3">
      <c r="B38" s="1"/>
      <c r="C38" s="1"/>
      <c r="D38" s="1"/>
      <c r="E38" s="1"/>
      <c r="F38" s="1"/>
      <c r="G38" s="1"/>
      <c r="H38" s="1"/>
    </row>
    <row r="39" spans="2:8" ht="15" customHeight="1" x14ac:dyDescent="0.3">
      <c r="B39" s="1"/>
      <c r="C39" s="1"/>
      <c r="D39" s="1"/>
      <c r="E39" s="1"/>
      <c r="F39" s="1"/>
      <c r="G39" s="1"/>
      <c r="H39" s="1"/>
    </row>
    <row r="40" spans="2:8" ht="15" customHeight="1" x14ac:dyDescent="0.3">
      <c r="B40" s="1"/>
      <c r="C40" s="1"/>
      <c r="D40" s="1"/>
      <c r="E40" s="1"/>
      <c r="F40" s="1"/>
      <c r="G40" s="1"/>
      <c r="H40" s="1"/>
    </row>
    <row r="41" spans="2:8" ht="15" customHeight="1" x14ac:dyDescent="0.3">
      <c r="B41" s="1"/>
      <c r="C41" s="1"/>
      <c r="D41" s="1"/>
      <c r="E41" s="1"/>
      <c r="F41" s="1"/>
      <c r="G41" s="1"/>
      <c r="H41" s="1"/>
    </row>
    <row r="42" spans="2:8" ht="15" customHeight="1" x14ac:dyDescent="0.3">
      <c r="B42" s="1"/>
      <c r="C42" s="1"/>
      <c r="D42" s="1"/>
      <c r="E42" s="1"/>
      <c r="F42" s="1"/>
      <c r="G42" s="1"/>
      <c r="H42" s="1"/>
    </row>
    <row r="43" spans="2:8" ht="15" customHeight="1" x14ac:dyDescent="0.3">
      <c r="B43" s="1"/>
      <c r="C43" s="1"/>
      <c r="D43" s="1"/>
      <c r="E43" s="1"/>
      <c r="F43" s="1"/>
      <c r="G43" s="1"/>
      <c r="H43" s="1"/>
    </row>
    <row r="44" spans="2:8" ht="15" customHeight="1" x14ac:dyDescent="0.3">
      <c r="B44" s="1"/>
      <c r="C44" s="1"/>
      <c r="D44" s="1"/>
      <c r="E44" s="1"/>
      <c r="F44" s="1"/>
      <c r="G44" s="1"/>
      <c r="H44" s="1"/>
    </row>
    <row r="45" spans="2:8" ht="15" customHeight="1" x14ac:dyDescent="0.3">
      <c r="B45" s="1"/>
      <c r="C45" s="1"/>
      <c r="D45" s="1"/>
      <c r="E45" s="1"/>
      <c r="F45" s="1"/>
      <c r="G45" s="1"/>
      <c r="H45" s="1"/>
    </row>
    <row r="46" spans="2:8" ht="15" customHeight="1" x14ac:dyDescent="0.3">
      <c r="B46" s="1"/>
      <c r="C46" s="1"/>
      <c r="D46" s="1"/>
      <c r="E46" s="1"/>
      <c r="F46" s="1"/>
      <c r="G46" s="1"/>
      <c r="H46" s="1"/>
    </row>
    <row r="47" spans="2:8" ht="15" customHeight="1" x14ac:dyDescent="0.3">
      <c r="B47" s="1"/>
      <c r="C47" s="1"/>
      <c r="D47" s="1"/>
      <c r="E47" s="1"/>
      <c r="F47" s="1"/>
      <c r="G47" s="1"/>
      <c r="H47" s="1"/>
    </row>
    <row r="48" spans="2:8" ht="15" customHeight="1" x14ac:dyDescent="0.3">
      <c r="B48" s="45" t="s">
        <v>26</v>
      </c>
      <c r="C48" s="1"/>
      <c r="D48" s="1"/>
      <c r="E48" s="1"/>
      <c r="F48" s="1"/>
      <c r="G48" s="1"/>
      <c r="H48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9"/>
  <sheetViews>
    <sheetView zoomScaleNormal="100" workbookViewId="0">
      <selection activeCell="H4" sqref="H4"/>
    </sheetView>
  </sheetViews>
  <sheetFormatPr defaultColWidth="9.109375" defaultRowHeight="15" customHeight="1" x14ac:dyDescent="0.3"/>
  <cols>
    <col min="1" max="9" width="9.109375" style="41"/>
    <col min="10" max="10" width="9.33203125" style="60" customWidth="1"/>
    <col min="11" max="14" width="9.33203125" style="41" customWidth="1"/>
    <col min="15" max="16384" width="9.109375" style="41"/>
  </cols>
  <sheetData>
    <row r="2" spans="2:15" ht="15" customHeight="1" x14ac:dyDescent="0.3">
      <c r="B2" s="44" t="s">
        <v>212</v>
      </c>
    </row>
    <row r="3" spans="2:15" ht="15" customHeight="1" x14ac:dyDescent="0.3">
      <c r="B3" s="44" t="s">
        <v>213</v>
      </c>
    </row>
    <row r="4" spans="2:15" ht="15" customHeight="1" x14ac:dyDescent="0.3">
      <c r="B4" s="45" t="s">
        <v>214</v>
      </c>
    </row>
    <row r="6" spans="2:15" ht="15" customHeight="1" x14ac:dyDescent="0.25">
      <c r="J6" s="61" t="s">
        <v>27</v>
      </c>
      <c r="K6" s="41" t="s">
        <v>807</v>
      </c>
      <c r="L6" s="41" t="s">
        <v>810</v>
      </c>
      <c r="M6" s="41" t="s">
        <v>814</v>
      </c>
      <c r="N6" s="41" t="s">
        <v>812</v>
      </c>
      <c r="O6" s="61"/>
    </row>
    <row r="7" spans="2:15" ht="15" customHeight="1" x14ac:dyDescent="0.25">
      <c r="J7" s="61" t="s">
        <v>215</v>
      </c>
      <c r="K7" s="41" t="s">
        <v>808</v>
      </c>
      <c r="L7" s="41" t="s">
        <v>809</v>
      </c>
      <c r="M7" s="41" t="s">
        <v>813</v>
      </c>
      <c r="N7" s="41" t="s">
        <v>811</v>
      </c>
    </row>
    <row r="8" spans="2:15" ht="15" customHeight="1" x14ac:dyDescent="0.25">
      <c r="J8" s="61" t="s">
        <v>216</v>
      </c>
      <c r="K8" s="43">
        <v>19.356535377239627</v>
      </c>
      <c r="L8" s="43">
        <v>13.693</v>
      </c>
      <c r="M8" s="43">
        <v>26.723211058784969</v>
      </c>
      <c r="N8" s="43">
        <v>20.548208333333328</v>
      </c>
    </row>
    <row r="9" spans="2:15" ht="15" customHeight="1" x14ac:dyDescent="0.25">
      <c r="J9" s="61" t="s">
        <v>217</v>
      </c>
      <c r="K9" s="43">
        <v>21.174302914261098</v>
      </c>
      <c r="L9" s="43">
        <v>13.222</v>
      </c>
      <c r="M9" s="43">
        <v>26.723211058784969</v>
      </c>
      <c r="N9" s="43">
        <v>20.548208333333328</v>
      </c>
    </row>
    <row r="10" spans="2:15" ht="15" customHeight="1" x14ac:dyDescent="0.25">
      <c r="J10" s="61" t="s">
        <v>218</v>
      </c>
      <c r="K10" s="43">
        <v>22.44151699454499</v>
      </c>
      <c r="L10" s="43">
        <v>11.595000000000001</v>
      </c>
      <c r="M10" s="43">
        <v>26.723211058784969</v>
      </c>
      <c r="N10" s="43">
        <v>20.548208333333328</v>
      </c>
    </row>
    <row r="11" spans="2:15" ht="15" customHeight="1" x14ac:dyDescent="0.25">
      <c r="J11" s="61" t="s">
        <v>219</v>
      </c>
      <c r="K11" s="43">
        <v>23.904327756520498</v>
      </c>
      <c r="L11" s="43">
        <v>12.875</v>
      </c>
      <c r="M11" s="43">
        <v>26.723211058784969</v>
      </c>
      <c r="N11" s="43">
        <v>20.548208333333328</v>
      </c>
    </row>
    <row r="12" spans="2:15" ht="15" customHeight="1" x14ac:dyDescent="0.25">
      <c r="J12" s="61" t="s">
        <v>220</v>
      </c>
      <c r="K12" s="43">
        <v>24.437966699945612</v>
      </c>
      <c r="L12" s="43">
        <v>16.186</v>
      </c>
      <c r="M12" s="43">
        <v>26.723211058784969</v>
      </c>
      <c r="N12" s="43">
        <v>20.548208333333328</v>
      </c>
    </row>
    <row r="13" spans="2:15" ht="15" customHeight="1" x14ac:dyDescent="0.25">
      <c r="J13" s="61" t="s">
        <v>221</v>
      </c>
      <c r="K13" s="43">
        <v>25.63437558462444</v>
      </c>
      <c r="L13" s="43">
        <v>18.827000000000002</v>
      </c>
      <c r="M13" s="43">
        <v>26.723211058784969</v>
      </c>
      <c r="N13" s="43">
        <v>20.548208333333328</v>
      </c>
    </row>
    <row r="14" spans="2:15" ht="15" customHeight="1" x14ac:dyDescent="0.25">
      <c r="J14" s="61" t="s">
        <v>222</v>
      </c>
      <c r="K14" s="43">
        <v>27.787505343377969</v>
      </c>
      <c r="L14" s="43">
        <v>19.373999999999999</v>
      </c>
      <c r="M14" s="43">
        <v>26.723211058784969</v>
      </c>
      <c r="N14" s="43">
        <v>20.548208333333328</v>
      </c>
    </row>
    <row r="15" spans="2:15" ht="15" customHeight="1" x14ac:dyDescent="0.25">
      <c r="J15" s="61" t="s">
        <v>223</v>
      </c>
      <c r="K15" s="43">
        <v>27.913204629613528</v>
      </c>
      <c r="L15" s="43">
        <v>18.373000000000001</v>
      </c>
      <c r="M15" s="43">
        <v>26.723211058784969</v>
      </c>
      <c r="N15" s="43">
        <v>20.548208333333328</v>
      </c>
    </row>
    <row r="16" spans="2:15" ht="15" customHeight="1" x14ac:dyDescent="0.25">
      <c r="J16" s="61" t="s">
        <v>224</v>
      </c>
      <c r="K16" s="43">
        <v>26.589096362179969</v>
      </c>
      <c r="L16" s="43">
        <v>18.547000000000001</v>
      </c>
      <c r="M16" s="43">
        <v>26.723211058784969</v>
      </c>
      <c r="N16" s="43">
        <v>20.548208333333328</v>
      </c>
    </row>
    <row r="17" spans="2:14" ht="15" customHeight="1" x14ac:dyDescent="0.25">
      <c r="J17" s="61" t="s">
        <v>225</v>
      </c>
      <c r="K17" s="43">
        <v>27.463130350511619</v>
      </c>
      <c r="L17" s="43">
        <v>18.861000000000001</v>
      </c>
      <c r="M17" s="43">
        <v>26.723211058784969</v>
      </c>
      <c r="N17" s="43">
        <v>20.548208333333328</v>
      </c>
    </row>
    <row r="18" spans="2:14" ht="15" customHeight="1" x14ac:dyDescent="0.25">
      <c r="J18" s="61" t="s">
        <v>226</v>
      </c>
      <c r="K18" s="43">
        <v>27.578434257767693</v>
      </c>
      <c r="L18" s="43">
        <v>19.588999999999999</v>
      </c>
      <c r="M18" s="43">
        <v>26.723211058784969</v>
      </c>
      <c r="N18" s="43">
        <v>20.548208333333328</v>
      </c>
    </row>
    <row r="19" spans="2:14" ht="15" customHeight="1" x14ac:dyDescent="0.25">
      <c r="J19" s="61" t="s">
        <v>227</v>
      </c>
      <c r="K19" s="43">
        <v>25.517576741643733</v>
      </c>
      <c r="L19" s="43">
        <v>23.216000000000001</v>
      </c>
      <c r="M19" s="43">
        <v>26.723211058784969</v>
      </c>
      <c r="N19" s="43">
        <v>20.548208333333328</v>
      </c>
    </row>
    <row r="20" spans="2:14" ht="15" customHeight="1" x14ac:dyDescent="0.25">
      <c r="J20" s="61" t="s">
        <v>228</v>
      </c>
      <c r="K20" s="43">
        <v>28.860963484510602</v>
      </c>
      <c r="L20" s="43">
        <v>22.364000000000001</v>
      </c>
      <c r="M20" s="43">
        <v>26.723211058784969</v>
      </c>
      <c r="N20" s="43">
        <v>20.548208333333328</v>
      </c>
    </row>
    <row r="21" spans="2:14" ht="15" customHeight="1" x14ac:dyDescent="0.25">
      <c r="J21" s="61" t="s">
        <v>229</v>
      </c>
      <c r="K21" s="43">
        <v>28.403625671140972</v>
      </c>
      <c r="L21" s="43">
        <v>21.631</v>
      </c>
      <c r="M21" s="43">
        <v>26.723211058784969</v>
      </c>
      <c r="N21" s="43">
        <v>20.548208333333328</v>
      </c>
    </row>
    <row r="22" spans="2:14" ht="15" customHeight="1" x14ac:dyDescent="0.25">
      <c r="J22" s="61" t="s">
        <v>230</v>
      </c>
      <c r="K22" s="43">
        <v>27.80271224390431</v>
      </c>
      <c r="L22" s="43">
        <v>24.06</v>
      </c>
      <c r="M22" s="43">
        <v>26.723211058784969</v>
      </c>
      <c r="N22" s="43">
        <v>20.548208333333328</v>
      </c>
    </row>
    <row r="23" spans="2:14" ht="15" customHeight="1" x14ac:dyDescent="0.25">
      <c r="B23" s="45" t="s">
        <v>231</v>
      </c>
      <c r="J23" s="61" t="s">
        <v>232</v>
      </c>
      <c r="K23" s="43">
        <v>28.838852420428768</v>
      </c>
      <c r="L23" s="43">
        <v>23.346</v>
      </c>
      <c r="M23" s="43">
        <v>26.723211058784969</v>
      </c>
      <c r="N23" s="43">
        <v>20.548208333333328</v>
      </c>
    </row>
    <row r="24" spans="2:14" ht="15" customHeight="1" x14ac:dyDescent="0.25">
      <c r="J24" s="61" t="s">
        <v>233</v>
      </c>
      <c r="K24" s="43">
        <v>29.168096925657611</v>
      </c>
      <c r="L24" s="43">
        <v>22.948</v>
      </c>
      <c r="M24" s="43">
        <v>26.723211058784969</v>
      </c>
      <c r="N24" s="43">
        <v>20.548208333333328</v>
      </c>
    </row>
    <row r="25" spans="2:14" ht="15" customHeight="1" x14ac:dyDescent="0.25">
      <c r="J25" s="61" t="s">
        <v>234</v>
      </c>
      <c r="K25" s="43">
        <v>29.618191210202841</v>
      </c>
      <c r="L25" s="43">
        <v>22.777999999999999</v>
      </c>
      <c r="M25" s="43">
        <v>26.723211058784969</v>
      </c>
      <c r="N25" s="43">
        <v>20.548208333333328</v>
      </c>
    </row>
    <row r="26" spans="2:14" ht="15" customHeight="1" x14ac:dyDescent="0.25">
      <c r="J26" s="61" t="s">
        <v>235</v>
      </c>
      <c r="K26" s="43">
        <v>30.480913293461168</v>
      </c>
      <c r="L26" s="43">
        <v>21.832999999999998</v>
      </c>
      <c r="M26" s="43">
        <v>26.723211058784969</v>
      </c>
      <c r="N26" s="43">
        <v>20.548208333333328</v>
      </c>
    </row>
    <row r="27" spans="2:14" ht="15" customHeight="1" x14ac:dyDescent="0.25">
      <c r="B27" s="44" t="s">
        <v>236</v>
      </c>
      <c r="J27" s="61" t="s">
        <v>237</v>
      </c>
      <c r="K27" s="43">
        <v>31.670358674043573</v>
      </c>
      <c r="L27" s="43">
        <v>22.427</v>
      </c>
      <c r="M27" s="43">
        <v>26.723211058784969</v>
      </c>
      <c r="N27" s="43">
        <v>20.548208333333328</v>
      </c>
    </row>
    <row r="28" spans="2:14" ht="15" customHeight="1" x14ac:dyDescent="0.25">
      <c r="B28" s="44" t="s">
        <v>826</v>
      </c>
      <c r="J28" s="61" t="s">
        <v>238</v>
      </c>
      <c r="K28" s="43">
        <v>31.914481885695992</v>
      </c>
      <c r="L28" s="43">
        <v>25.72</v>
      </c>
      <c r="M28" s="43">
        <v>26.723211058784969</v>
      </c>
      <c r="N28" s="43">
        <v>20.548208333333328</v>
      </c>
    </row>
    <row r="29" spans="2:14" ht="15" customHeight="1" x14ac:dyDescent="0.25">
      <c r="B29" s="45" t="s">
        <v>28</v>
      </c>
      <c r="J29" s="61" t="s">
        <v>239</v>
      </c>
      <c r="K29" s="43">
        <v>30.743928826143122</v>
      </c>
      <c r="L29" s="43">
        <v>25.594999999999999</v>
      </c>
      <c r="M29" s="43">
        <v>26.723211058784969</v>
      </c>
      <c r="N29" s="43">
        <v>20.548208333333328</v>
      </c>
    </row>
    <row r="30" spans="2:14" ht="15" customHeight="1" x14ac:dyDescent="0.25">
      <c r="J30" s="61" t="s">
        <v>240</v>
      </c>
      <c r="K30" s="43">
        <v>30.142267339524256</v>
      </c>
      <c r="L30" s="43">
        <v>24.666</v>
      </c>
      <c r="M30" s="43">
        <v>26.723211058784969</v>
      </c>
      <c r="N30" s="43">
        <v>20.548208333333328</v>
      </c>
    </row>
    <row r="31" spans="2:14" ht="15" customHeight="1" x14ac:dyDescent="0.25">
      <c r="J31" s="61" t="s">
        <v>241</v>
      </c>
      <c r="K31" s="43">
        <v>33.362430743610425</v>
      </c>
      <c r="L31" s="43">
        <v>23.106000000000002</v>
      </c>
      <c r="M31" s="43">
        <v>26.723211058784969</v>
      </c>
      <c r="N31" s="43">
        <v>20.548208333333328</v>
      </c>
    </row>
    <row r="32" spans="2:14" ht="15" customHeight="1" x14ac:dyDescent="0.25">
      <c r="J32" s="61" t="s">
        <v>242</v>
      </c>
      <c r="K32" s="43">
        <v>36.588696493489536</v>
      </c>
      <c r="L32" s="43">
        <v>22.091000000000001</v>
      </c>
      <c r="M32" s="43">
        <v>26.723211058784969</v>
      </c>
      <c r="N32" s="43">
        <v>20.548208333333328</v>
      </c>
    </row>
    <row r="33" spans="2:14" ht="15" customHeight="1" x14ac:dyDescent="0.25">
      <c r="J33" s="61" t="s">
        <v>243</v>
      </c>
      <c r="K33" s="43">
        <v>37.824305426895265</v>
      </c>
      <c r="L33" s="43">
        <v>23.798999999999999</v>
      </c>
      <c r="M33" s="43">
        <v>26.723211058784969</v>
      </c>
      <c r="N33" s="43">
        <v>20.548208333333328</v>
      </c>
    </row>
    <row r="34" spans="2:14" ht="15" customHeight="1" x14ac:dyDescent="0.25">
      <c r="J34" s="61" t="s">
        <v>244</v>
      </c>
      <c r="K34" s="43">
        <v>37.791151781917669</v>
      </c>
      <c r="L34" s="43">
        <v>24.600999999999999</v>
      </c>
      <c r="M34" s="43">
        <v>26.723211058784969</v>
      </c>
      <c r="N34" s="43">
        <v>20.548208333333328</v>
      </c>
    </row>
    <row r="35" spans="2:14" ht="15" customHeight="1" x14ac:dyDescent="0.25">
      <c r="J35" s="61" t="s">
        <v>245</v>
      </c>
      <c r="K35" s="43">
        <v>37.853956134397919</v>
      </c>
      <c r="L35" s="43">
        <v>24.491</v>
      </c>
      <c r="M35" s="43">
        <v>26.723211058784969</v>
      </c>
      <c r="N35" s="43">
        <v>20.548208333333328</v>
      </c>
    </row>
    <row r="36" spans="2:14" ht="15" customHeight="1" x14ac:dyDescent="0.25">
      <c r="J36" s="61" t="s">
        <v>246</v>
      </c>
      <c r="K36" s="43">
        <v>36.820189581697569</v>
      </c>
      <c r="L36" s="43">
        <v>24.16</v>
      </c>
      <c r="M36" s="43">
        <v>26.723211058784969</v>
      </c>
      <c r="N36" s="43">
        <v>20.548208333333328</v>
      </c>
    </row>
    <row r="37" spans="2:14" ht="15" customHeight="1" x14ac:dyDescent="0.25">
      <c r="J37" s="61" t="s">
        <v>247</v>
      </c>
      <c r="K37" s="43">
        <v>35.342290004303791</v>
      </c>
      <c r="L37" s="43">
        <v>23.533999999999999</v>
      </c>
      <c r="M37" s="43">
        <v>26.723211058784969</v>
      </c>
      <c r="N37" s="43">
        <v>20.548208333333328</v>
      </c>
    </row>
    <row r="38" spans="2:14" ht="15" customHeight="1" x14ac:dyDescent="0.25">
      <c r="J38" s="61" t="s">
        <v>248</v>
      </c>
      <c r="K38" s="43">
        <v>35.271739807593676</v>
      </c>
      <c r="L38" s="43">
        <v>24.033000000000001</v>
      </c>
      <c r="M38" s="43">
        <v>26.723211058784969</v>
      </c>
      <c r="N38" s="43">
        <v>20.548208333333328</v>
      </c>
    </row>
    <row r="39" spans="2:14" ht="15" customHeight="1" x14ac:dyDescent="0.25">
      <c r="J39" s="61" t="s">
        <v>249</v>
      </c>
      <c r="K39" s="43">
        <v>38.427702172080032</v>
      </c>
      <c r="L39" s="43">
        <v>24.603000000000002</v>
      </c>
      <c r="M39" s="43">
        <v>26.723211058784969</v>
      </c>
      <c r="N39" s="43">
        <v>20.548208333333328</v>
      </c>
    </row>
    <row r="40" spans="2:14" ht="15" customHeight="1" x14ac:dyDescent="0.25">
      <c r="J40" s="61" t="s">
        <v>250</v>
      </c>
      <c r="K40" s="43">
        <v>40.721222359903209</v>
      </c>
      <c r="L40" s="43">
        <v>25.55</v>
      </c>
      <c r="M40" s="43">
        <v>26.723211058784969</v>
      </c>
      <c r="N40" s="43">
        <v>20.548208333333328</v>
      </c>
    </row>
    <row r="41" spans="2:14" ht="15" customHeight="1" x14ac:dyDescent="0.25">
      <c r="J41" s="61" t="s">
        <v>251</v>
      </c>
      <c r="K41" s="43">
        <v>37.625909469364103</v>
      </c>
      <c r="L41" s="43">
        <v>26.93</v>
      </c>
      <c r="M41" s="43">
        <v>26.723211058784969</v>
      </c>
      <c r="N41" s="43">
        <v>20.548208333333328</v>
      </c>
    </row>
    <row r="42" spans="2:14" ht="15" customHeight="1" x14ac:dyDescent="0.25">
      <c r="J42" s="61" t="s">
        <v>252</v>
      </c>
      <c r="K42" s="43">
        <v>37.202137209931571</v>
      </c>
      <c r="L42" s="43">
        <v>27.356000000000002</v>
      </c>
      <c r="M42" s="43">
        <v>26.723211058784969</v>
      </c>
      <c r="N42" s="43">
        <v>20.548208333333328</v>
      </c>
    </row>
    <row r="43" spans="2:14" ht="15" customHeight="1" x14ac:dyDescent="0.25">
      <c r="J43" s="61" t="s">
        <v>253</v>
      </c>
      <c r="K43" s="43">
        <v>36.948956049401453</v>
      </c>
      <c r="L43" s="43">
        <v>27.312000000000001</v>
      </c>
      <c r="M43" s="43">
        <v>26.723211058784969</v>
      </c>
      <c r="N43" s="43">
        <v>20.548208333333328</v>
      </c>
    </row>
    <row r="44" spans="2:14" ht="15" customHeight="1" x14ac:dyDescent="0.25">
      <c r="J44" s="61" t="s">
        <v>254</v>
      </c>
      <c r="K44" s="43">
        <v>33.355667309932173</v>
      </c>
      <c r="L44" s="43">
        <v>26.582000000000001</v>
      </c>
      <c r="M44" s="43">
        <v>26.723211058784969</v>
      </c>
      <c r="N44" s="43">
        <v>20.548208333333328</v>
      </c>
    </row>
    <row r="45" spans="2:14" ht="15" customHeight="1" x14ac:dyDescent="0.25">
      <c r="J45" s="61" t="s">
        <v>255</v>
      </c>
      <c r="K45" s="43">
        <v>33.591393949849454</v>
      </c>
      <c r="L45" s="43">
        <v>25.739000000000001</v>
      </c>
      <c r="M45" s="43">
        <v>26.723211058784969</v>
      </c>
      <c r="N45" s="43">
        <v>20.548208333333328</v>
      </c>
    </row>
    <row r="46" spans="2:14" ht="15" customHeight="1" x14ac:dyDescent="0.25">
      <c r="J46" s="61" t="s">
        <v>256</v>
      </c>
      <c r="K46" s="43">
        <v>33.265782535199754</v>
      </c>
      <c r="L46" s="43">
        <v>27.015000000000001</v>
      </c>
      <c r="M46" s="43">
        <v>26.723211058784969</v>
      </c>
      <c r="N46" s="43">
        <v>20.548208333333328</v>
      </c>
    </row>
    <row r="47" spans="2:14" ht="15" customHeight="1" x14ac:dyDescent="0.25">
      <c r="J47" s="61" t="s">
        <v>257</v>
      </c>
      <c r="K47" s="43">
        <v>33.727043581787669</v>
      </c>
      <c r="L47" s="43">
        <v>26.95</v>
      </c>
      <c r="M47" s="43">
        <v>26.723211058784969</v>
      </c>
      <c r="N47" s="43">
        <v>20.548208333333328</v>
      </c>
    </row>
    <row r="48" spans="2:14" ht="15" customHeight="1" x14ac:dyDescent="0.25">
      <c r="B48" s="45" t="s">
        <v>29</v>
      </c>
      <c r="J48" s="61" t="s">
        <v>258</v>
      </c>
      <c r="K48" s="43">
        <v>32.414867560639436</v>
      </c>
      <c r="L48" s="43">
        <v>26.471</v>
      </c>
      <c r="M48" s="43">
        <v>26.723211058784969</v>
      </c>
      <c r="N48" s="43">
        <v>20.548208333333328</v>
      </c>
    </row>
    <row r="49" spans="10:14" ht="15" customHeight="1" x14ac:dyDescent="0.25">
      <c r="J49" s="61" t="s">
        <v>259</v>
      </c>
      <c r="K49" s="43">
        <v>32.938388461401097</v>
      </c>
      <c r="L49" s="43">
        <v>25.989000000000001</v>
      </c>
      <c r="M49" s="43">
        <v>26.723211058784969</v>
      </c>
      <c r="N49" s="43">
        <v>20.548208333333328</v>
      </c>
    </row>
    <row r="50" spans="10:14" ht="15" customHeight="1" x14ac:dyDescent="0.25">
      <c r="J50" s="61" t="s">
        <v>260</v>
      </c>
      <c r="K50" s="43">
        <v>33.026609222867322</v>
      </c>
      <c r="L50" s="43">
        <v>26.152999999999999</v>
      </c>
      <c r="M50" s="43">
        <v>26.723211058784969</v>
      </c>
      <c r="N50" s="43">
        <v>20.548208333333328</v>
      </c>
    </row>
    <row r="51" spans="10:14" ht="15" customHeight="1" x14ac:dyDescent="0.25">
      <c r="J51" s="61" t="s">
        <v>261</v>
      </c>
      <c r="K51" s="43">
        <v>32.497392520403558</v>
      </c>
      <c r="L51" s="43">
        <v>25.681999999999999</v>
      </c>
      <c r="M51" s="43">
        <v>26.723211058784969</v>
      </c>
      <c r="N51" s="43">
        <v>20.548208333333328</v>
      </c>
    </row>
    <row r="52" spans="10:14" ht="15" customHeight="1" x14ac:dyDescent="0.25">
      <c r="J52" s="61" t="s">
        <v>262</v>
      </c>
      <c r="K52" s="43">
        <v>32.036337432501902</v>
      </c>
      <c r="L52" s="43">
        <v>26.547999999999998</v>
      </c>
      <c r="M52" s="43">
        <v>26.723211058784969</v>
      </c>
      <c r="N52" s="43">
        <v>20.548208333333328</v>
      </c>
    </row>
    <row r="53" spans="10:14" ht="15" customHeight="1" x14ac:dyDescent="0.25">
      <c r="J53" s="61" t="s">
        <v>263</v>
      </c>
      <c r="K53" s="43">
        <v>31.838304829503251</v>
      </c>
      <c r="L53" s="43">
        <v>26.943999999999999</v>
      </c>
      <c r="M53" s="43">
        <v>26.723211058784969</v>
      </c>
      <c r="N53" s="43">
        <v>20.548208333333328</v>
      </c>
    </row>
    <row r="54" spans="10:14" ht="15" customHeight="1" x14ac:dyDescent="0.25">
      <c r="J54" s="61" t="s">
        <v>264</v>
      </c>
      <c r="K54" s="43">
        <v>31.439664751617876</v>
      </c>
      <c r="L54" s="43">
        <v>27.760999999999999</v>
      </c>
      <c r="M54" s="43">
        <v>26.723211058784969</v>
      </c>
      <c r="N54" s="43">
        <v>20.548208333333328</v>
      </c>
    </row>
    <row r="55" spans="10:14" ht="15" customHeight="1" x14ac:dyDescent="0.25">
      <c r="J55" s="61" t="s">
        <v>265</v>
      </c>
      <c r="K55" s="43">
        <v>31.155902816027737</v>
      </c>
      <c r="L55" s="43">
        <v>27.93</v>
      </c>
      <c r="M55" s="43">
        <v>26.723211058784969</v>
      </c>
      <c r="N55" s="43">
        <v>20.548208333333328</v>
      </c>
    </row>
    <row r="56" spans="10:14" ht="15" customHeight="1" x14ac:dyDescent="0.25">
      <c r="J56" s="61" t="s">
        <v>266</v>
      </c>
      <c r="K56" s="43">
        <v>32.034802762848265</v>
      </c>
      <c r="L56" s="43">
        <v>26.582000000000001</v>
      </c>
      <c r="M56" s="43">
        <v>26.723211058784969</v>
      </c>
      <c r="N56" s="43">
        <v>20.548208333333328</v>
      </c>
    </row>
    <row r="57" spans="10:14" ht="15" customHeight="1" x14ac:dyDescent="0.25">
      <c r="J57" s="61" t="s">
        <v>267</v>
      </c>
      <c r="K57" s="43">
        <v>31.611686804570372</v>
      </c>
      <c r="L57" s="43">
        <v>23.992000000000001</v>
      </c>
      <c r="M57" s="43">
        <v>26.723211058784969</v>
      </c>
      <c r="N57" s="43">
        <v>20.548208333333328</v>
      </c>
    </row>
    <row r="58" spans="10:14" ht="15" customHeight="1" x14ac:dyDescent="0.25">
      <c r="J58" s="61" t="s">
        <v>268</v>
      </c>
      <c r="K58" s="43">
        <v>31.068960381055877</v>
      </c>
      <c r="L58" s="43">
        <v>23.117999999999999</v>
      </c>
      <c r="M58" s="43">
        <v>26.723211058784969</v>
      </c>
      <c r="N58" s="43">
        <v>20.548208333333328</v>
      </c>
    </row>
    <row r="59" spans="10:14" ht="15" customHeight="1" x14ac:dyDescent="0.25">
      <c r="J59" s="61" t="s">
        <v>269</v>
      </c>
      <c r="K59" s="43">
        <v>27.438429686135525</v>
      </c>
      <c r="L59" s="43">
        <v>20.6</v>
      </c>
      <c r="M59" s="43">
        <v>26.723211058784969</v>
      </c>
      <c r="N59" s="43">
        <v>20.548208333333328</v>
      </c>
    </row>
    <row r="60" spans="10:14" ht="15" customHeight="1" x14ac:dyDescent="0.25">
      <c r="J60" s="61" t="s">
        <v>270</v>
      </c>
      <c r="K60" s="43">
        <v>25.767870260553504</v>
      </c>
      <c r="L60" s="43">
        <v>19.492999999999999</v>
      </c>
      <c r="M60" s="43">
        <v>26.723211058784969</v>
      </c>
      <c r="N60" s="43">
        <v>20.548208333333328</v>
      </c>
    </row>
    <row r="61" spans="10:14" ht="15" customHeight="1" x14ac:dyDescent="0.25">
      <c r="J61" s="61" t="s">
        <v>271</v>
      </c>
      <c r="K61" s="43">
        <v>25.632540480219362</v>
      </c>
      <c r="L61" s="43">
        <v>17.513000000000002</v>
      </c>
      <c r="M61" s="43">
        <v>26.723211058784969</v>
      </c>
      <c r="N61" s="43">
        <v>20.548208333333328</v>
      </c>
    </row>
    <row r="62" spans="10:14" ht="15" customHeight="1" x14ac:dyDescent="0.25">
      <c r="J62" s="61" t="s">
        <v>272</v>
      </c>
      <c r="K62" s="43">
        <v>24.759845372701694</v>
      </c>
      <c r="L62" s="43">
        <v>16.614999999999998</v>
      </c>
      <c r="M62" s="43">
        <v>26.723211058784969</v>
      </c>
      <c r="N62" s="43">
        <v>20.548208333333328</v>
      </c>
    </row>
    <row r="63" spans="10:14" ht="15" customHeight="1" x14ac:dyDescent="0.25">
      <c r="J63" s="61" t="s">
        <v>273</v>
      </c>
      <c r="K63" s="43">
        <v>24.086784735783937</v>
      </c>
      <c r="L63" s="43">
        <v>18.077999999999999</v>
      </c>
      <c r="M63" s="43">
        <v>26.723211058784969</v>
      </c>
      <c r="N63" s="43">
        <v>20.548208333333328</v>
      </c>
    </row>
    <row r="64" spans="10:14" ht="15" customHeight="1" x14ac:dyDescent="0.25">
      <c r="J64" s="61" t="s">
        <v>274</v>
      </c>
      <c r="K64" s="43">
        <v>24.072923830828632</v>
      </c>
      <c r="L64" s="43">
        <v>21.895</v>
      </c>
      <c r="M64" s="43">
        <v>26.723211058784969</v>
      </c>
      <c r="N64" s="43">
        <v>20.548208333333328</v>
      </c>
    </row>
    <row r="65" spans="10:14" ht="15" customHeight="1" x14ac:dyDescent="0.25">
      <c r="J65" s="61" t="s">
        <v>275</v>
      </c>
      <c r="K65" s="43">
        <v>23.751848993032407</v>
      </c>
      <c r="L65" s="43">
        <v>22.97</v>
      </c>
      <c r="M65" s="43">
        <v>26.723211058784969</v>
      </c>
      <c r="N65" s="43">
        <v>20.548208333333328</v>
      </c>
    </row>
    <row r="66" spans="10:14" ht="15" customHeight="1" x14ac:dyDescent="0.25">
      <c r="J66" s="61" t="s">
        <v>276</v>
      </c>
      <c r="K66" s="43">
        <v>26.056107261334798</v>
      </c>
      <c r="L66" s="43">
        <v>23.263000000000002</v>
      </c>
      <c r="M66" s="43">
        <v>26.723211058784969</v>
      </c>
      <c r="N66" s="43">
        <v>20.548208333333328</v>
      </c>
    </row>
    <row r="67" spans="10:14" ht="15" customHeight="1" x14ac:dyDescent="0.25">
      <c r="J67" s="61" t="s">
        <v>277</v>
      </c>
      <c r="K67" s="43">
        <v>26.889085914084507</v>
      </c>
      <c r="L67" s="43">
        <v>22.638999999999999</v>
      </c>
      <c r="M67" s="43">
        <v>26.723211058784969</v>
      </c>
      <c r="N67" s="43">
        <v>20.548208333333328</v>
      </c>
    </row>
    <row r="68" spans="10:14" ht="15" customHeight="1" x14ac:dyDescent="0.25">
      <c r="J68" s="61" t="s">
        <v>278</v>
      </c>
      <c r="K68" s="43">
        <v>25.754864286064802</v>
      </c>
      <c r="L68" s="43">
        <v>19.975000000000001</v>
      </c>
      <c r="M68" s="43">
        <v>26.723211058784969</v>
      </c>
      <c r="N68" s="43">
        <v>20.548208333333328</v>
      </c>
    </row>
    <row r="69" spans="10:14" ht="15" customHeight="1" x14ac:dyDescent="0.25">
      <c r="J69" s="61" t="s">
        <v>279</v>
      </c>
      <c r="K69" s="43">
        <v>24.947813058172869</v>
      </c>
      <c r="L69" s="43">
        <v>22.234000000000002</v>
      </c>
      <c r="M69" s="43">
        <v>26.723211058784969</v>
      </c>
      <c r="N69" s="43">
        <v>20.548208333333328</v>
      </c>
    </row>
    <row r="70" spans="10:14" ht="15" customHeight="1" x14ac:dyDescent="0.25">
      <c r="J70" s="61" t="s">
        <v>280</v>
      </c>
      <c r="K70" s="43">
        <v>23.586232498252343</v>
      </c>
      <c r="L70" s="43">
        <v>21.547000000000001</v>
      </c>
      <c r="M70" s="43">
        <v>26.723211058784969</v>
      </c>
      <c r="N70" s="43">
        <v>20.548208333333328</v>
      </c>
    </row>
    <row r="71" spans="10:14" ht="15" customHeight="1" x14ac:dyDescent="0.25">
      <c r="J71" s="61" t="s">
        <v>281</v>
      </c>
      <c r="K71" s="43">
        <v>24.734083014410395</v>
      </c>
      <c r="L71" s="43">
        <v>21.417999999999999</v>
      </c>
      <c r="M71" s="43">
        <v>26.723211058784969</v>
      </c>
      <c r="N71" s="43">
        <v>20.548208333333328</v>
      </c>
    </row>
    <row r="72" spans="10:14" ht="15" customHeight="1" x14ac:dyDescent="0.25">
      <c r="J72" s="61" t="s">
        <v>282</v>
      </c>
      <c r="K72" s="43">
        <v>23.607195053395685</v>
      </c>
      <c r="L72" s="43">
        <v>20.414999999999999</v>
      </c>
      <c r="M72" s="43">
        <v>26.723211058784969</v>
      </c>
      <c r="N72" s="43">
        <v>20.548208333333328</v>
      </c>
    </row>
    <row r="73" spans="10:14" ht="15" customHeight="1" x14ac:dyDescent="0.25">
      <c r="J73" s="61" t="s">
        <v>283</v>
      </c>
      <c r="K73" s="43">
        <v>23.451102827255038</v>
      </c>
      <c r="L73" s="43">
        <v>20.285</v>
      </c>
      <c r="M73" s="43">
        <v>26.723211058784969</v>
      </c>
      <c r="N73" s="43">
        <v>20.548208333333328</v>
      </c>
    </row>
    <row r="74" spans="10:14" ht="15" customHeight="1" x14ac:dyDescent="0.25">
      <c r="J74" s="61" t="s">
        <v>284</v>
      </c>
      <c r="K74" s="43">
        <v>22.661516793467882</v>
      </c>
      <c r="L74" s="43">
        <v>20.75</v>
      </c>
      <c r="M74" s="43">
        <v>26.723211058784969</v>
      </c>
      <c r="N74" s="43">
        <v>20.548208333333328</v>
      </c>
    </row>
    <row r="75" spans="10:14" ht="15" customHeight="1" x14ac:dyDescent="0.25">
      <c r="J75" s="61" t="s">
        <v>285</v>
      </c>
      <c r="K75" s="43">
        <v>23.048523215562433</v>
      </c>
      <c r="L75" s="43">
        <v>19.427</v>
      </c>
      <c r="M75" s="43">
        <v>26.723211058784969</v>
      </c>
      <c r="N75" s="43">
        <v>20.548208333333328</v>
      </c>
    </row>
    <row r="76" spans="10:14" ht="15" customHeight="1" x14ac:dyDescent="0.25">
      <c r="J76" s="61" t="s">
        <v>286</v>
      </c>
      <c r="K76" s="43">
        <v>22.871413683783828</v>
      </c>
      <c r="L76" s="43">
        <v>19.053999999999998</v>
      </c>
      <c r="M76" s="43">
        <v>26.723211058784969</v>
      </c>
      <c r="N76" s="43">
        <v>20.548208333333328</v>
      </c>
    </row>
    <row r="77" spans="10:14" ht="15" customHeight="1" x14ac:dyDescent="0.25">
      <c r="J77" s="61" t="s">
        <v>287</v>
      </c>
      <c r="K77" s="43">
        <v>22.373699203062593</v>
      </c>
      <c r="L77" s="43">
        <v>18.3</v>
      </c>
      <c r="M77" s="43">
        <v>26.723211058784969</v>
      </c>
      <c r="N77" s="43">
        <v>20.548208333333328</v>
      </c>
    </row>
    <row r="78" spans="10:14" ht="15" customHeight="1" x14ac:dyDescent="0.25">
      <c r="J78" s="61" t="s">
        <v>288</v>
      </c>
      <c r="K78" s="43">
        <v>23.299975165848334</v>
      </c>
      <c r="L78" s="43">
        <v>17.501000000000001</v>
      </c>
      <c r="M78" s="43">
        <v>26.723211058784969</v>
      </c>
      <c r="N78" s="43">
        <v>20.548208333333328</v>
      </c>
    </row>
    <row r="79" spans="10:14" ht="15" customHeight="1" x14ac:dyDescent="0.25">
      <c r="J79" s="61" t="s">
        <v>289</v>
      </c>
      <c r="K79" s="43">
        <v>22.022677172598701</v>
      </c>
      <c r="L79" s="43">
        <v>15.879</v>
      </c>
      <c r="M79" s="43">
        <v>26.723211058784969</v>
      </c>
      <c r="N79" s="43">
        <v>20.548208333333328</v>
      </c>
    </row>
    <row r="80" spans="10:14" ht="15" customHeight="1" x14ac:dyDescent="0.25">
      <c r="J80" s="61" t="s">
        <v>290</v>
      </c>
      <c r="K80" s="43">
        <v>20.389269642273717</v>
      </c>
      <c r="L80" s="43">
        <v>13.864000000000001</v>
      </c>
      <c r="M80" s="43">
        <v>26.723211058784969</v>
      </c>
      <c r="N80" s="43">
        <v>20.548208333333328</v>
      </c>
    </row>
    <row r="81" spans="10:14" ht="15" customHeight="1" x14ac:dyDescent="0.25">
      <c r="J81" s="61" t="s">
        <v>291</v>
      </c>
      <c r="K81" s="43">
        <v>19.74706461435159</v>
      </c>
      <c r="L81" s="43">
        <v>12.202999999999999</v>
      </c>
      <c r="M81" s="43">
        <v>26.723211058784969</v>
      </c>
      <c r="N81" s="43">
        <v>20.548208333333328</v>
      </c>
    </row>
    <row r="82" spans="10:14" ht="15" customHeight="1" x14ac:dyDescent="0.25">
      <c r="J82" s="61" t="s">
        <v>292</v>
      </c>
      <c r="K82" s="43">
        <v>17.680157642926122</v>
      </c>
      <c r="L82" s="43">
        <v>12.015000000000001</v>
      </c>
      <c r="M82" s="43">
        <v>26.723211058784969</v>
      </c>
      <c r="N82" s="43">
        <v>20.548208333333328</v>
      </c>
    </row>
    <row r="83" spans="10:14" ht="15" customHeight="1" x14ac:dyDescent="0.25">
      <c r="J83" s="61" t="s">
        <v>293</v>
      </c>
      <c r="K83" s="43">
        <v>18.753748197651134</v>
      </c>
      <c r="L83" s="43">
        <v>11.871</v>
      </c>
      <c r="M83" s="43">
        <v>26.723211058784969</v>
      </c>
      <c r="N83" s="43">
        <v>20.548208333333328</v>
      </c>
    </row>
    <row r="84" spans="10:14" ht="15" customHeight="1" x14ac:dyDescent="0.25">
      <c r="J84" s="61" t="s">
        <v>294</v>
      </c>
      <c r="K84" s="43">
        <v>15.467437369825159</v>
      </c>
      <c r="L84" s="43">
        <v>13.087999999999999</v>
      </c>
      <c r="M84" s="43">
        <v>26.723211058784969</v>
      </c>
      <c r="N84" s="43">
        <v>20.548208333333328</v>
      </c>
    </row>
    <row r="85" spans="10:14" ht="15" customHeight="1" x14ac:dyDescent="0.25">
      <c r="J85" s="61" t="s">
        <v>295</v>
      </c>
      <c r="K85" s="43">
        <v>14.944602888530479</v>
      </c>
      <c r="L85" s="43">
        <v>14.406000000000001</v>
      </c>
      <c r="M85" s="43">
        <v>26.723211058784969</v>
      </c>
      <c r="N85" s="43">
        <v>20.548208333333328</v>
      </c>
    </row>
    <row r="86" spans="10:14" ht="15" customHeight="1" x14ac:dyDescent="0.25">
      <c r="J86" s="61" t="s">
        <v>296</v>
      </c>
      <c r="K86" s="43">
        <v>16.748528565186433</v>
      </c>
      <c r="L86" s="43">
        <v>14.366</v>
      </c>
      <c r="M86" s="43">
        <v>26.723211058784969</v>
      </c>
      <c r="N86" s="43">
        <v>20.548208333333328</v>
      </c>
    </row>
    <row r="87" spans="10:14" ht="15" customHeight="1" x14ac:dyDescent="0.25">
      <c r="J87" s="61" t="s">
        <v>297</v>
      </c>
      <c r="K87" s="43">
        <v>17.977194200994415</v>
      </c>
      <c r="L87" s="43">
        <v>12.2</v>
      </c>
      <c r="M87" s="43">
        <v>26.723211058784969</v>
      </c>
      <c r="N87" s="43">
        <v>20.548208333333328</v>
      </c>
    </row>
    <row r="88" spans="10:14" ht="15" customHeight="1" x14ac:dyDescent="0.25">
      <c r="J88" s="61" t="s">
        <v>298</v>
      </c>
      <c r="K88" s="43">
        <v>16.903618298178351</v>
      </c>
      <c r="L88" s="43">
        <v>12.93</v>
      </c>
      <c r="M88" s="43">
        <v>26.723211058784969</v>
      </c>
      <c r="N88" s="43">
        <v>20.548208333333328</v>
      </c>
    </row>
    <row r="89" spans="10:14" ht="15" customHeight="1" x14ac:dyDescent="0.25">
      <c r="J89" s="61" t="s">
        <v>299</v>
      </c>
      <c r="K89" s="43">
        <v>17.559770861638686</v>
      </c>
      <c r="L89" s="43">
        <v>16.527999999999999</v>
      </c>
      <c r="M89" s="43">
        <v>26.723211058784969</v>
      </c>
      <c r="N89" s="43">
        <v>20.548208333333328</v>
      </c>
    </row>
    <row r="90" spans="10:14" ht="15" customHeight="1" x14ac:dyDescent="0.25">
      <c r="J90" s="61" t="s">
        <v>300</v>
      </c>
      <c r="K90" s="43">
        <v>19.924488003532673</v>
      </c>
      <c r="L90" s="43">
        <v>17.885000000000002</v>
      </c>
      <c r="M90" s="43">
        <v>26.723211058784969</v>
      </c>
      <c r="N90" s="43">
        <v>20.548208333333328</v>
      </c>
    </row>
    <row r="91" spans="10:14" ht="15" customHeight="1" x14ac:dyDescent="0.25">
      <c r="J91" s="61" t="s">
        <v>301</v>
      </c>
      <c r="K91" s="43">
        <v>21.236027869697232</v>
      </c>
      <c r="L91" s="43">
        <v>17.507000000000001</v>
      </c>
      <c r="M91" s="43">
        <v>26.723211058784969</v>
      </c>
      <c r="N91" s="43">
        <v>20.548208333333328</v>
      </c>
    </row>
    <row r="92" spans="10:14" ht="15" customHeight="1" x14ac:dyDescent="0.25">
      <c r="J92" s="61" t="s">
        <v>302</v>
      </c>
      <c r="K92" s="43">
        <v>21.098711885985782</v>
      </c>
      <c r="L92" s="43">
        <v>19.777999999999999</v>
      </c>
      <c r="M92" s="43">
        <v>26.723211058784969</v>
      </c>
      <c r="N92" s="43">
        <v>20.548208333333328</v>
      </c>
    </row>
    <row r="93" spans="10:14" ht="15" customHeight="1" x14ac:dyDescent="0.25">
      <c r="J93" s="61" t="s">
        <v>303</v>
      </c>
      <c r="K93" s="43">
        <v>22.226712550934597</v>
      </c>
      <c r="L93" s="43">
        <v>19.379000000000001</v>
      </c>
      <c r="M93" s="43">
        <v>26.723211058784969</v>
      </c>
      <c r="N93" s="43">
        <v>20.548208333333328</v>
      </c>
    </row>
    <row r="94" spans="10:14" ht="15" customHeight="1" x14ac:dyDescent="0.25">
      <c r="J94" s="61" t="s">
        <v>304</v>
      </c>
      <c r="K94" s="43">
        <v>21.346425630374245</v>
      </c>
      <c r="L94" s="43">
        <v>15.977</v>
      </c>
      <c r="M94" s="43">
        <v>26.723211058784969</v>
      </c>
      <c r="N94" s="43">
        <v>20.548208333333328</v>
      </c>
    </row>
    <row r="95" spans="10:14" ht="15" customHeight="1" x14ac:dyDescent="0.25">
      <c r="J95" s="61" t="s">
        <v>305</v>
      </c>
      <c r="K95" s="43">
        <v>20.091288273409965</v>
      </c>
      <c r="L95" s="43">
        <v>15.939</v>
      </c>
      <c r="M95" s="43">
        <v>26.723211058784969</v>
      </c>
      <c r="N95" s="43">
        <v>20.548208333333328</v>
      </c>
    </row>
    <row r="96" spans="10:14" ht="15" customHeight="1" x14ac:dyDescent="0.25">
      <c r="J96" s="61" t="s">
        <v>306</v>
      </c>
      <c r="K96" s="43">
        <v>19.280468742970967</v>
      </c>
      <c r="L96" s="43">
        <v>15.606999999999999</v>
      </c>
      <c r="M96" s="43">
        <v>26.723211058784969</v>
      </c>
      <c r="N96" s="43">
        <v>20.548208333333328</v>
      </c>
    </row>
    <row r="97" spans="10:14" ht="15" customHeight="1" x14ac:dyDescent="0.25">
      <c r="J97" s="61" t="s">
        <v>307</v>
      </c>
      <c r="K97" s="43">
        <v>18.801473187278585</v>
      </c>
      <c r="L97" s="43">
        <v>14.887</v>
      </c>
      <c r="M97" s="43">
        <v>26.723211058784969</v>
      </c>
      <c r="N97" s="43">
        <v>20.548208333333328</v>
      </c>
    </row>
    <row r="98" spans="10:14" ht="15" customHeight="1" x14ac:dyDescent="0.25">
      <c r="J98" s="61" t="s">
        <v>308</v>
      </c>
      <c r="K98" s="43">
        <v>18.743623473802135</v>
      </c>
      <c r="L98" s="43">
        <v>14.823</v>
      </c>
      <c r="M98" s="43">
        <v>26.723211058784969</v>
      </c>
      <c r="N98" s="43">
        <v>20.548208333333328</v>
      </c>
    </row>
    <row r="99" spans="10:14" ht="15" customHeight="1" x14ac:dyDescent="0.25">
      <c r="J99" s="61" t="s">
        <v>309</v>
      </c>
      <c r="K99" s="43">
        <v>19.416103982560269</v>
      </c>
      <c r="L99" s="43">
        <v>15.83</v>
      </c>
      <c r="M99" s="43">
        <v>26.723211058784969</v>
      </c>
      <c r="N99" s="43">
        <v>20.548208333333328</v>
      </c>
    </row>
    <row r="100" spans="10:14" ht="15" customHeight="1" x14ac:dyDescent="0.25">
      <c r="J100" s="61" t="s">
        <v>310</v>
      </c>
      <c r="K100" s="43">
        <v>19.516893514988844</v>
      </c>
      <c r="L100" s="43">
        <v>17.061</v>
      </c>
      <c r="M100" s="43">
        <v>26.723211058784969</v>
      </c>
      <c r="N100" s="43">
        <v>20.548208333333328</v>
      </c>
    </row>
    <row r="101" spans="10:14" ht="15" customHeight="1" x14ac:dyDescent="0.25">
      <c r="J101" s="61" t="s">
        <v>311</v>
      </c>
      <c r="K101" s="43">
        <v>19.178180378007941</v>
      </c>
      <c r="L101" s="43">
        <v>17.920999999999999</v>
      </c>
      <c r="M101" s="43">
        <v>26.723211058784969</v>
      </c>
      <c r="N101" s="43">
        <v>20.548208333333328</v>
      </c>
    </row>
    <row r="102" spans="10:14" ht="15" customHeight="1" x14ac:dyDescent="0.25">
      <c r="J102" s="61" t="s">
        <v>312</v>
      </c>
      <c r="K102" s="43">
        <v>20.945772791618047</v>
      </c>
      <c r="L102" s="43">
        <v>19.472000000000001</v>
      </c>
      <c r="M102" s="43">
        <v>26.723211058784969</v>
      </c>
      <c r="N102" s="43">
        <v>20.548208333333328</v>
      </c>
    </row>
    <row r="103" spans="10:14" ht="15" customHeight="1" x14ac:dyDescent="0.25">
      <c r="J103" s="61" t="s">
        <v>313</v>
      </c>
      <c r="K103" s="43">
        <v>21.410309428354552</v>
      </c>
      <c r="L103" s="43">
        <v>20.492000000000001</v>
      </c>
      <c r="M103" s="43">
        <v>26.723211058784969</v>
      </c>
      <c r="N103" s="43">
        <v>20.548208333333328</v>
      </c>
    </row>
    <row r="104" spans="10:14" ht="15" customHeight="1" x14ac:dyDescent="0.25">
      <c r="J104" s="61" t="s">
        <v>314</v>
      </c>
      <c r="K104" s="43">
        <v>21.816792456529885</v>
      </c>
      <c r="L104" s="43">
        <v>18.670999999999999</v>
      </c>
      <c r="M104" s="43">
        <v>26.723211058784969</v>
      </c>
      <c r="N104" s="43">
        <v>20.548208333333328</v>
      </c>
    </row>
    <row r="105" spans="10:14" ht="15" customHeight="1" x14ac:dyDescent="0.25">
      <c r="J105" s="61" t="s">
        <v>315</v>
      </c>
      <c r="K105" s="43">
        <v>22.282084272465017</v>
      </c>
      <c r="L105" s="43">
        <v>18.488</v>
      </c>
      <c r="M105" s="43">
        <v>26.723211058784969</v>
      </c>
      <c r="N105" s="43">
        <v>20.548208333333328</v>
      </c>
    </row>
    <row r="106" spans="10:14" ht="15" customHeight="1" x14ac:dyDescent="0.25">
      <c r="J106" s="61" t="s">
        <v>316</v>
      </c>
      <c r="K106" s="43">
        <v>23.989685348902519</v>
      </c>
      <c r="L106" s="43">
        <v>18.507000000000001</v>
      </c>
      <c r="M106" s="43">
        <v>26.723211058784969</v>
      </c>
      <c r="N106" s="43">
        <v>20.548208333333328</v>
      </c>
    </row>
    <row r="107" spans="10:14" ht="15" customHeight="1" x14ac:dyDescent="0.25">
      <c r="J107" s="61" t="s">
        <v>317</v>
      </c>
      <c r="K107" s="43">
        <v>22.026810060017208</v>
      </c>
      <c r="L107" s="43">
        <v>19.251000000000001</v>
      </c>
      <c r="M107" s="43">
        <v>26.723211058784969</v>
      </c>
      <c r="N107" s="43">
        <v>20.548208333333328</v>
      </c>
    </row>
    <row r="108" spans="10:14" ht="15" customHeight="1" x14ac:dyDescent="0.25">
      <c r="J108" s="61" t="s">
        <v>318</v>
      </c>
      <c r="K108" s="43">
        <v>22.403469664835413</v>
      </c>
      <c r="L108" s="43">
        <v>21.577000000000002</v>
      </c>
      <c r="M108" s="43">
        <v>26.723211058784969</v>
      </c>
      <c r="N108" s="43">
        <v>20.548208333333328</v>
      </c>
    </row>
    <row r="109" spans="10:14" ht="15" customHeight="1" x14ac:dyDescent="0.25">
      <c r="J109" s="61" t="s">
        <v>319</v>
      </c>
      <c r="K109" s="43">
        <v>22.7754233161032</v>
      </c>
      <c r="L109" s="43">
        <v>21.747</v>
      </c>
      <c r="M109" s="43">
        <v>26.723211058784969</v>
      </c>
      <c r="N109" s="43">
        <v>20.548208333333328</v>
      </c>
    </row>
    <row r="110" spans="10:14" ht="15" customHeight="1" x14ac:dyDescent="0.25">
      <c r="J110" s="61" t="s">
        <v>320</v>
      </c>
      <c r="K110" s="43">
        <v>24.015516215968081</v>
      </c>
      <c r="L110" s="43">
        <v>22.183</v>
      </c>
      <c r="M110" s="43">
        <v>26.723211058784969</v>
      </c>
      <c r="N110" s="43">
        <v>20.548208333333328</v>
      </c>
    </row>
    <row r="111" spans="10:14" ht="15" customHeight="1" x14ac:dyDescent="0.25">
      <c r="J111" s="61" t="s">
        <v>321</v>
      </c>
      <c r="K111" s="43">
        <v>24.197633841835341</v>
      </c>
      <c r="L111" s="43">
        <v>23.885999999999999</v>
      </c>
      <c r="M111" s="43">
        <v>26.723211058784969</v>
      </c>
      <c r="N111" s="43">
        <v>20.548208333333328</v>
      </c>
    </row>
    <row r="112" spans="10:14" ht="15" customHeight="1" x14ac:dyDescent="0.25">
      <c r="J112" s="61" t="s">
        <v>322</v>
      </c>
      <c r="K112" s="43">
        <v>26.796400306651094</v>
      </c>
      <c r="L112" s="43">
        <v>27.806999999999999</v>
      </c>
      <c r="M112" s="43">
        <v>26.723211058784969</v>
      </c>
      <c r="N112" s="43">
        <v>20.548208333333328</v>
      </c>
    </row>
    <row r="113" spans="10:14" ht="15" customHeight="1" x14ac:dyDescent="0.25">
      <c r="J113" s="61" t="s">
        <v>323</v>
      </c>
      <c r="K113" s="43">
        <v>27.690598218884066</v>
      </c>
      <c r="L113" s="43">
        <v>26.117000000000001</v>
      </c>
      <c r="M113" s="43">
        <v>26.723211058784969</v>
      </c>
      <c r="N113" s="43">
        <v>20.548208333333328</v>
      </c>
    </row>
    <row r="114" spans="10:14" ht="15" customHeight="1" x14ac:dyDescent="0.25">
      <c r="J114" s="61" t="s">
        <v>324</v>
      </c>
      <c r="K114" s="43">
        <v>26.670731129595278</v>
      </c>
      <c r="L114" s="43">
        <v>24.835000000000001</v>
      </c>
      <c r="M114" s="43">
        <v>26.723211058784969</v>
      </c>
      <c r="N114" s="43">
        <v>20.548208333333328</v>
      </c>
    </row>
    <row r="115" spans="10:14" ht="15" customHeight="1" x14ac:dyDescent="0.25">
      <c r="J115" s="61" t="s">
        <v>325</v>
      </c>
      <c r="K115" s="43">
        <v>25.816916325307457</v>
      </c>
      <c r="L115" s="43">
        <v>23.882999999999999</v>
      </c>
      <c r="M115" s="43">
        <v>26.723211058784969</v>
      </c>
      <c r="N115" s="43">
        <v>20.548208333333328</v>
      </c>
    </row>
    <row r="116" spans="10:14" ht="15" customHeight="1" x14ac:dyDescent="0.25">
      <c r="J116" s="61" t="s">
        <v>326</v>
      </c>
      <c r="K116" s="43">
        <v>25.475703911428621</v>
      </c>
      <c r="L116" s="43">
        <v>21.728999999999999</v>
      </c>
      <c r="M116" s="43">
        <v>26.723211058784969</v>
      </c>
      <c r="N116" s="43">
        <v>20.548208333333328</v>
      </c>
    </row>
    <row r="117" spans="10:14" ht="15" customHeight="1" x14ac:dyDescent="0.25">
      <c r="J117" s="61" t="s">
        <v>327</v>
      </c>
      <c r="K117" s="43">
        <v>23.390195936827713</v>
      </c>
      <c r="L117" s="43">
        <v>18.067</v>
      </c>
      <c r="M117" s="43">
        <v>26.723211058784969</v>
      </c>
      <c r="N117" s="43">
        <v>20.548208333333328</v>
      </c>
    </row>
    <row r="118" spans="10:14" ht="15" customHeight="1" x14ac:dyDescent="0.25">
      <c r="J118" s="61" t="s">
        <v>328</v>
      </c>
      <c r="K118" s="43">
        <v>21.283777681289024</v>
      </c>
      <c r="L118" s="43">
        <v>15.646000000000001</v>
      </c>
      <c r="M118" s="43">
        <v>26.723211058784969</v>
      </c>
      <c r="N118" s="43">
        <v>20.548208333333328</v>
      </c>
    </row>
    <row r="119" spans="10:14" ht="15" customHeight="1" x14ac:dyDescent="0.25">
      <c r="J119" s="61" t="s">
        <v>329</v>
      </c>
      <c r="K119" s="43">
        <v>19.474841507317702</v>
      </c>
      <c r="L119" s="43">
        <v>14.909000000000001</v>
      </c>
      <c r="M119" s="43">
        <v>26.723211058784969</v>
      </c>
      <c r="N119" s="43">
        <v>20.548208333333328</v>
      </c>
    </row>
    <row r="120" spans="10:14" ht="15" customHeight="1" x14ac:dyDescent="0.25">
      <c r="J120" s="61" t="s">
        <v>330</v>
      </c>
      <c r="K120" s="43">
        <v>16.684503719079782</v>
      </c>
      <c r="L120" s="43">
        <v>13.250999999999999</v>
      </c>
      <c r="M120" s="43">
        <v>26.723211058784969</v>
      </c>
      <c r="N120" s="43">
        <v>20.548208333333328</v>
      </c>
    </row>
    <row r="121" spans="10:14" ht="15" customHeight="1" x14ac:dyDescent="0.25">
      <c r="J121" s="61" t="s">
        <v>331</v>
      </c>
      <c r="K121" s="43">
        <v>13.794561837852243</v>
      </c>
      <c r="L121" s="43">
        <v>10.829000000000001</v>
      </c>
      <c r="M121" s="43">
        <v>26.723211058784969</v>
      </c>
      <c r="N121" s="43">
        <v>20.548208333333328</v>
      </c>
    </row>
    <row r="122" spans="10:14" ht="15" customHeight="1" x14ac:dyDescent="0.25">
      <c r="J122" s="61" t="s">
        <v>332</v>
      </c>
      <c r="K122" s="43">
        <v>13.616912637848557</v>
      </c>
      <c r="L122" s="43">
        <v>11.023999999999999</v>
      </c>
      <c r="M122" s="43">
        <v>26.723211058784969</v>
      </c>
      <c r="N122" s="43">
        <v>20.548208333333328</v>
      </c>
    </row>
    <row r="123" spans="10:14" ht="15" customHeight="1" x14ac:dyDescent="0.25">
      <c r="J123" s="61" t="s">
        <v>333</v>
      </c>
      <c r="K123" s="43">
        <v>13.790944336040559</v>
      </c>
      <c r="L123" s="43">
        <v>11.27</v>
      </c>
      <c r="M123" s="43">
        <v>26.723211058784969</v>
      </c>
      <c r="N123" s="43">
        <v>20.548208333333328</v>
      </c>
    </row>
    <row r="124" spans="10:14" ht="15" customHeight="1" x14ac:dyDescent="0.25">
      <c r="J124" s="61" t="s">
        <v>334</v>
      </c>
      <c r="K124" s="43">
        <v>13.424085588546095</v>
      </c>
      <c r="L124" s="43">
        <v>12.805</v>
      </c>
      <c r="M124" s="43">
        <v>26.723211058784969</v>
      </c>
      <c r="N124" s="43">
        <v>20.548208333333328</v>
      </c>
    </row>
    <row r="125" spans="10:14" ht="15" customHeight="1" x14ac:dyDescent="0.25">
      <c r="J125" s="61" t="s">
        <v>335</v>
      </c>
      <c r="K125" s="43">
        <v>15.930748066390757</v>
      </c>
      <c r="L125" s="43">
        <v>15.608000000000001</v>
      </c>
      <c r="M125" s="43">
        <v>26.723211058784969</v>
      </c>
      <c r="N125" s="43">
        <v>20.548208333333328</v>
      </c>
    </row>
    <row r="126" spans="10:14" ht="15" customHeight="1" x14ac:dyDescent="0.25">
      <c r="J126" s="61" t="s">
        <v>336</v>
      </c>
      <c r="K126" s="43">
        <v>17.218467542303525</v>
      </c>
      <c r="L126" s="43">
        <v>15.932</v>
      </c>
      <c r="M126" s="43">
        <v>26.723211058784969</v>
      </c>
      <c r="N126" s="43">
        <v>20.548208333333328</v>
      </c>
    </row>
    <row r="127" spans="10:14" ht="15" customHeight="1" x14ac:dyDescent="0.25">
      <c r="J127" s="61" t="s">
        <v>337</v>
      </c>
      <c r="K127" s="43">
        <v>18.639586934750685</v>
      </c>
      <c r="L127" s="43">
        <v>14.089</v>
      </c>
      <c r="M127" s="43">
        <v>26.723211058784969</v>
      </c>
      <c r="N127" s="43">
        <v>20.548208333333328</v>
      </c>
    </row>
    <row r="128" spans="10:14" ht="15" customHeight="1" x14ac:dyDescent="0.25">
      <c r="J128" s="61" t="s">
        <v>338</v>
      </c>
      <c r="K128" s="43">
        <v>18.641445569433376</v>
      </c>
      <c r="L128" s="43">
        <v>11.221</v>
      </c>
      <c r="M128" s="43">
        <v>26.723211058784969</v>
      </c>
      <c r="N128" s="43">
        <v>20.548208333333328</v>
      </c>
    </row>
    <row r="129" spans="10:14" ht="15" customHeight="1" x14ac:dyDescent="0.25">
      <c r="J129" s="61" t="s">
        <v>339</v>
      </c>
      <c r="K129" s="43">
        <v>17.443875410177885</v>
      </c>
      <c r="L129" s="43">
        <v>9.1010000000000009</v>
      </c>
      <c r="M129" s="43">
        <v>26.723211058784969</v>
      </c>
      <c r="N129" s="43">
        <v>20.548208333333328</v>
      </c>
    </row>
    <row r="130" spans="10:14" ht="15" customHeight="1" x14ac:dyDescent="0.25">
      <c r="J130" s="61" t="s">
        <v>340</v>
      </c>
      <c r="K130" s="43">
        <v>14.434103197017714</v>
      </c>
      <c r="L130" s="43">
        <v>8.3770000000000007</v>
      </c>
      <c r="M130" s="43">
        <v>26.723211058784969</v>
      </c>
      <c r="N130" s="43">
        <v>20.548208333333328</v>
      </c>
    </row>
    <row r="131" spans="10:14" ht="15" customHeight="1" x14ac:dyDescent="0.25">
      <c r="J131" s="61" t="s">
        <v>341</v>
      </c>
      <c r="K131" s="43">
        <v>11.03392458515008</v>
      </c>
      <c r="L131" s="43">
        <v>6.6820000000000004</v>
      </c>
      <c r="M131" s="43">
        <v>26.723211058784969</v>
      </c>
      <c r="N131" s="43">
        <v>20.548208333333328</v>
      </c>
    </row>
    <row r="132" spans="10:14" ht="15" customHeight="1" x14ac:dyDescent="0.25">
      <c r="J132" s="61" t="s">
        <v>342</v>
      </c>
      <c r="K132" s="43">
        <v>9.2677912444573121</v>
      </c>
      <c r="L132" s="43">
        <v>4.9240000000000004</v>
      </c>
      <c r="M132" s="43">
        <v>26.723211058784969</v>
      </c>
      <c r="N132" s="43">
        <v>20.548208333333328</v>
      </c>
    </row>
    <row r="133" spans="10:14" ht="15" customHeight="1" x14ac:dyDescent="0.25">
      <c r="J133" s="61" t="s">
        <v>343</v>
      </c>
      <c r="K133" s="43">
        <v>7.838926139944717</v>
      </c>
      <c r="L133" s="43">
        <v>5.3150000000000004</v>
      </c>
      <c r="M133" s="43">
        <v>26.723211058784969</v>
      </c>
      <c r="N133" s="43">
        <v>20.548208333333328</v>
      </c>
    </row>
    <row r="134" spans="10:14" ht="15" customHeight="1" x14ac:dyDescent="0.25">
      <c r="J134" s="61" t="s">
        <v>344</v>
      </c>
      <c r="K134" s="43">
        <v>8.7039450798191194</v>
      </c>
      <c r="L134" s="43">
        <v>5.327</v>
      </c>
      <c r="M134" s="43">
        <v>26.723211058784969</v>
      </c>
      <c r="N134" s="43">
        <v>20.548208333333328</v>
      </c>
    </row>
    <row r="135" spans="10:14" ht="15" customHeight="1" x14ac:dyDescent="0.25">
      <c r="J135" s="61" t="s">
        <v>345</v>
      </c>
      <c r="K135" s="43">
        <v>8.637097884156768</v>
      </c>
      <c r="L135" s="43">
        <v>8.0619999999999994</v>
      </c>
      <c r="M135" s="43">
        <v>26.723211058784969</v>
      </c>
      <c r="N135" s="43">
        <v>20.548208333333328</v>
      </c>
    </row>
    <row r="136" spans="10:14" ht="15" customHeight="1" x14ac:dyDescent="0.25">
      <c r="J136" s="61" t="s">
        <v>346</v>
      </c>
      <c r="K136" s="43">
        <v>9.5237180093159477</v>
      </c>
      <c r="L136" s="43">
        <v>11.396000000000001</v>
      </c>
      <c r="M136" s="43">
        <v>26.723211058784969</v>
      </c>
      <c r="N136" s="43">
        <v>20.548208333333328</v>
      </c>
    </row>
    <row r="137" spans="10:14" ht="15" customHeight="1" x14ac:dyDescent="0.25">
      <c r="J137" s="61" t="s">
        <v>347</v>
      </c>
      <c r="K137" s="43">
        <v>10.714183366389891</v>
      </c>
      <c r="L137" s="43">
        <v>14.183999999999999</v>
      </c>
      <c r="M137" s="43">
        <v>26.723211058784969</v>
      </c>
      <c r="N137" s="43">
        <v>20.548208333333328</v>
      </c>
    </row>
    <row r="138" spans="10:14" ht="15" customHeight="1" x14ac:dyDescent="0.25">
      <c r="J138" s="61" t="s">
        <v>348</v>
      </c>
      <c r="K138" s="43">
        <v>14.715484835088217</v>
      </c>
      <c r="L138" s="43">
        <v>13.941000000000001</v>
      </c>
      <c r="M138" s="43">
        <v>26.723211058784969</v>
      </c>
      <c r="N138" s="43">
        <v>20.548208333333328</v>
      </c>
    </row>
    <row r="139" spans="10:14" ht="15" customHeight="1" x14ac:dyDescent="0.25">
      <c r="J139" s="61" t="s">
        <v>349</v>
      </c>
      <c r="K139" s="43">
        <v>16.503206501960129</v>
      </c>
      <c r="L139" s="43">
        <v>16.381</v>
      </c>
      <c r="M139" s="43">
        <v>26.723211058784969</v>
      </c>
      <c r="N139" s="43">
        <v>20.548208333333328</v>
      </c>
    </row>
    <row r="140" spans="10:14" ht="15" customHeight="1" x14ac:dyDescent="0.25">
      <c r="J140" s="61" t="s">
        <v>350</v>
      </c>
      <c r="K140" s="43">
        <v>19.776872964455237</v>
      </c>
      <c r="L140" s="43">
        <v>20.396999999999998</v>
      </c>
      <c r="M140" s="43">
        <v>26.723211058784969</v>
      </c>
      <c r="N140" s="43">
        <v>20.548208333333328</v>
      </c>
    </row>
    <row r="141" spans="10:14" ht="15" customHeight="1" x14ac:dyDescent="0.25">
      <c r="J141" s="61" t="s">
        <v>351</v>
      </c>
      <c r="K141" s="43">
        <v>18.097702224272382</v>
      </c>
      <c r="L141" s="43">
        <v>17.315999999999999</v>
      </c>
      <c r="M141" s="43">
        <v>26.723211058784969</v>
      </c>
      <c r="N141" s="43">
        <v>20.548208333333328</v>
      </c>
    </row>
    <row r="142" spans="10:14" ht="15" customHeight="1" x14ac:dyDescent="0.25">
      <c r="J142" s="61" t="s">
        <v>352</v>
      </c>
      <c r="K142" s="43">
        <v>17.985611568724156</v>
      </c>
      <c r="L142" s="43">
        <v>17.535</v>
      </c>
      <c r="M142" s="43">
        <v>26.723211058784969</v>
      </c>
      <c r="N142" s="43">
        <v>20.548208333333328</v>
      </c>
    </row>
    <row r="143" spans="10:14" ht="15" customHeight="1" x14ac:dyDescent="0.25">
      <c r="J143" s="61" t="s">
        <v>353</v>
      </c>
      <c r="K143" s="43">
        <v>18.038328209431242</v>
      </c>
      <c r="L143" s="43">
        <v>20.315000000000001</v>
      </c>
      <c r="M143" s="43">
        <v>26.723211058784969</v>
      </c>
      <c r="N143" s="43">
        <v>20.548208333333328</v>
      </c>
    </row>
    <row r="144" spans="10:14" ht="15" customHeight="1" x14ac:dyDescent="0.25">
      <c r="J144" s="61" t="s">
        <v>354</v>
      </c>
      <c r="K144" s="43">
        <v>19.367839177862383</v>
      </c>
      <c r="L144" s="43">
        <v>24.933</v>
      </c>
      <c r="M144" s="43">
        <v>26.723211058784969</v>
      </c>
      <c r="N144" s="43">
        <v>20.548208333333328</v>
      </c>
    </row>
    <row r="145" spans="10:14" ht="15" customHeight="1" x14ac:dyDescent="0.25">
      <c r="J145" s="61" t="s">
        <v>355</v>
      </c>
      <c r="K145" s="43">
        <v>23.534450811488135</v>
      </c>
      <c r="L145" s="43">
        <v>29.17</v>
      </c>
      <c r="M145" s="43">
        <v>26.723211058784969</v>
      </c>
      <c r="N145" s="43">
        <v>20.548208333333328</v>
      </c>
    </row>
    <row r="146" spans="10:14" ht="15" customHeight="1" x14ac:dyDescent="0.25">
      <c r="J146" s="61" t="s">
        <v>356</v>
      </c>
      <c r="K146" s="43">
        <v>30.495010554863438</v>
      </c>
      <c r="L146" s="43">
        <v>36.009</v>
      </c>
      <c r="M146" s="43">
        <v>26.723211058784969</v>
      </c>
      <c r="N146" s="43">
        <v>20.548208333333328</v>
      </c>
    </row>
    <row r="147" spans="10:14" ht="15" customHeight="1" x14ac:dyDescent="0.25">
      <c r="J147" s="61" t="s">
        <v>357</v>
      </c>
      <c r="K147" s="43">
        <v>36.995586819777778</v>
      </c>
      <c r="L147" s="43">
        <v>44.558</v>
      </c>
      <c r="M147" s="43">
        <v>26.723211058784969</v>
      </c>
      <c r="N147" s="43">
        <v>20.548208333333328</v>
      </c>
    </row>
    <row r="148" spans="10:14" ht="15" customHeight="1" x14ac:dyDescent="0.25">
      <c r="J148" s="61" t="s">
        <v>358</v>
      </c>
      <c r="K148" s="43">
        <v>50.401269881304216</v>
      </c>
      <c r="L148" s="43">
        <v>65.641000000000005</v>
      </c>
      <c r="M148" s="43">
        <v>26.723211058784969</v>
      </c>
      <c r="N148" s="43">
        <v>20.548208333333328</v>
      </c>
    </row>
    <row r="149" spans="10:14" ht="15" customHeight="1" x14ac:dyDescent="0.25">
      <c r="J149" s="61" t="s">
        <v>359</v>
      </c>
      <c r="K149" s="43">
        <v>74.056253873865515</v>
      </c>
      <c r="L149" s="43">
        <v>91.32</v>
      </c>
      <c r="M149" s="43">
        <v>26.723211058784969</v>
      </c>
      <c r="N149" s="43">
        <v>20.548208333333328</v>
      </c>
    </row>
    <row r="150" spans="10:14" ht="15" customHeight="1" x14ac:dyDescent="0.25">
      <c r="J150" s="61" t="s">
        <v>360</v>
      </c>
      <c r="K150" s="43">
        <v>53.010955632046503</v>
      </c>
      <c r="L150" s="43">
        <v>83.040999999999997</v>
      </c>
      <c r="M150" s="43">
        <v>26.723211058784969</v>
      </c>
      <c r="N150" s="43">
        <v>20.548208333333328</v>
      </c>
    </row>
    <row r="151" spans="10:14" ht="15" customHeight="1" x14ac:dyDescent="0.25">
      <c r="J151" s="61" t="s">
        <v>361</v>
      </c>
      <c r="K151" s="43">
        <v>58.426588774537912</v>
      </c>
      <c r="L151" s="43">
        <v>112.51300000000001</v>
      </c>
      <c r="M151" s="43">
        <v>26.723211058784969</v>
      </c>
      <c r="N151" s="43">
        <v>20.548208333333328</v>
      </c>
    </row>
    <row r="152" spans="10:14" ht="15" customHeight="1" x14ac:dyDescent="0.25">
      <c r="J152" s="61" t="s">
        <v>362</v>
      </c>
      <c r="K152" s="43">
        <v>51.45553469574309</v>
      </c>
      <c r="L152" s="43">
        <v>84.102999999999994</v>
      </c>
      <c r="M152" s="43">
        <v>26.723211058784969</v>
      </c>
      <c r="N152" s="43">
        <v>20.548208333333328</v>
      </c>
    </row>
    <row r="153" spans="10:14" ht="15" customHeight="1" x14ac:dyDescent="0.25">
      <c r="J153" s="61" t="s">
        <v>363</v>
      </c>
      <c r="K153" s="43">
        <v>57.134853754955031</v>
      </c>
      <c r="L153" s="43">
        <v>80.156000000000006</v>
      </c>
      <c r="M153" s="43">
        <v>26.723211058784969</v>
      </c>
      <c r="N153" s="43">
        <v>20.548208333333328</v>
      </c>
    </row>
    <row r="154" spans="10:14" ht="15" customHeight="1" x14ac:dyDescent="0.25">
      <c r="J154" s="61" t="s">
        <v>364</v>
      </c>
      <c r="K154" s="43">
        <v>101.42140172998141</v>
      </c>
      <c r="L154" s="43">
        <v>129.89099999999999</v>
      </c>
      <c r="M154" s="43">
        <v>26.723211058784969</v>
      </c>
      <c r="N154" s="43">
        <v>20.548208333333328</v>
      </c>
    </row>
    <row r="155" spans="10:14" ht="15" customHeight="1" x14ac:dyDescent="0.25">
      <c r="J155" s="61" t="s">
        <v>365</v>
      </c>
      <c r="K155" s="43">
        <v>95.088266541833718</v>
      </c>
      <c r="L155" s="43">
        <v>99.728999999999999</v>
      </c>
      <c r="M155" s="43">
        <v>26.723211058784969</v>
      </c>
      <c r="N155" s="43">
        <v>20.548208333333328</v>
      </c>
    </row>
    <row r="156" spans="10:14" ht="15" customHeight="1" x14ac:dyDescent="0.25">
      <c r="J156" s="61" t="s">
        <v>366</v>
      </c>
      <c r="K156" s="43">
        <v>88.06766666440133</v>
      </c>
      <c r="L156" s="43">
        <v>93.662000000000006</v>
      </c>
      <c r="M156" s="43">
        <v>26.723211058784969</v>
      </c>
      <c r="N156" s="43">
        <v>20.548208333333328</v>
      </c>
    </row>
    <row r="157" spans="10:14" ht="15" customHeight="1" x14ac:dyDescent="0.25">
      <c r="J157" s="61" t="s">
        <v>367</v>
      </c>
      <c r="K157" s="43">
        <v>97.979337668880561</v>
      </c>
      <c r="L157" s="43">
        <v>108.203</v>
      </c>
      <c r="M157" s="43">
        <v>26.723211058784969</v>
      </c>
      <c r="N157" s="43">
        <v>20.548208333333328</v>
      </c>
    </row>
    <row r="158" spans="10:14" ht="15" customHeight="1" x14ac:dyDescent="0.25">
      <c r="J158" s="61" t="s">
        <v>368</v>
      </c>
      <c r="K158" s="43">
        <v>146.54132070564563</v>
      </c>
      <c r="L158" s="43">
        <v>174.37700000000001</v>
      </c>
      <c r="M158" s="43">
        <v>26.723211058784969</v>
      </c>
      <c r="N158" s="43">
        <v>20.548208333333328</v>
      </c>
    </row>
    <row r="159" spans="10:14" ht="15" customHeight="1" x14ac:dyDescent="0.25">
      <c r="J159" s="61" t="s">
        <v>369</v>
      </c>
      <c r="K159" s="43">
        <v>199.25235502471233</v>
      </c>
      <c r="L159" s="43">
        <v>235.976</v>
      </c>
      <c r="M159" s="43">
        <v>26.723211058784969</v>
      </c>
      <c r="N159" s="43">
        <v>20.548208333333328</v>
      </c>
    </row>
    <row r="160" spans="10:14" ht="15" customHeight="1" x14ac:dyDescent="0.25">
      <c r="J160" s="61" t="s">
        <v>370</v>
      </c>
      <c r="K160" s="43">
        <v>142.27353936243966</v>
      </c>
      <c r="L160" s="43">
        <v>200.00899999999999</v>
      </c>
      <c r="M160" s="43">
        <v>26.723211058784969</v>
      </c>
      <c r="N160" s="43">
        <v>20.548208333333328</v>
      </c>
    </row>
    <row r="161" spans="10:14" ht="15" customHeight="1" x14ac:dyDescent="0.25">
      <c r="J161" s="61" t="s">
        <v>371</v>
      </c>
      <c r="K161" s="43">
        <v>92.762343064140452</v>
      </c>
      <c r="L161" s="43">
        <v>133.17599999999999</v>
      </c>
      <c r="M161" s="43">
        <v>26.723211058784969</v>
      </c>
      <c r="N161" s="43">
        <v>20.548208333333328</v>
      </c>
    </row>
    <row r="162" spans="10:14" ht="15" customHeight="1" x14ac:dyDescent="0.25">
      <c r="J162" s="61" t="s">
        <v>372</v>
      </c>
      <c r="K162" s="43">
        <v>93.426621368932416</v>
      </c>
      <c r="L162" s="43">
        <v>119.303</v>
      </c>
      <c r="M162" s="43">
        <v>26.723211058784969</v>
      </c>
      <c r="N162" s="43">
        <v>20.548208333333328</v>
      </c>
    </row>
    <row r="163" spans="10:14" ht="15" customHeight="1" x14ac:dyDescent="0.25">
      <c r="J163" s="61" t="s">
        <v>373</v>
      </c>
      <c r="K163" s="43">
        <v>99.940379879081419</v>
      </c>
      <c r="L163" s="43">
        <v>115.26</v>
      </c>
      <c r="M163" s="43">
        <v>26.723211058784969</v>
      </c>
      <c r="N163" s="43">
        <v>20.548208333333328</v>
      </c>
    </row>
    <row r="164" spans="10:14" ht="15" customHeight="1" x14ac:dyDescent="0.25">
      <c r="J164" s="61">
        <v>2023</v>
      </c>
      <c r="K164" s="43">
        <v>74.868410160452783</v>
      </c>
      <c r="L164" s="43">
        <v>63.146999999999998</v>
      </c>
      <c r="M164" s="43">
        <v>26.723211058784969</v>
      </c>
      <c r="N164" s="43">
        <v>20.548208333333328</v>
      </c>
    </row>
    <row r="165" spans="10:14" ht="15" customHeight="1" x14ac:dyDescent="0.25">
      <c r="J165" s="61" t="s">
        <v>374</v>
      </c>
      <c r="K165" s="43">
        <v>73.301207970055586</v>
      </c>
      <c r="L165" s="43">
        <v>52.542999999999999</v>
      </c>
      <c r="M165" s="43">
        <v>26.723211058784969</v>
      </c>
      <c r="N165" s="43">
        <v>20.548208333333328</v>
      </c>
    </row>
    <row r="166" spans="10:14" ht="15" customHeight="1" x14ac:dyDescent="0.25">
      <c r="J166" s="61" t="s">
        <v>375</v>
      </c>
      <c r="K166" s="43">
        <v>75.191388102825613</v>
      </c>
      <c r="L166" s="43">
        <v>44.29</v>
      </c>
      <c r="M166" s="43">
        <v>26.723211058784969</v>
      </c>
      <c r="N166" s="43">
        <v>20.548208333333328</v>
      </c>
    </row>
    <row r="167" spans="10:14" ht="15" customHeight="1" x14ac:dyDescent="0.25">
      <c r="J167" s="41"/>
      <c r="K167" s="43"/>
      <c r="L167" s="43">
        <v>42.113</v>
      </c>
      <c r="M167" s="43"/>
      <c r="N167" s="43"/>
    </row>
    <row r="168" spans="10:14" ht="15" customHeight="1" x14ac:dyDescent="0.25">
      <c r="J168" s="41"/>
    </row>
    <row r="169" spans="10:14" ht="15" customHeight="1" x14ac:dyDescent="0.25">
      <c r="J169" s="4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4"/>
  <sheetViews>
    <sheetView zoomScaleNormal="100" workbookViewId="0">
      <selection activeCell="M19" sqref="M19"/>
    </sheetView>
  </sheetViews>
  <sheetFormatPr defaultColWidth="9.109375" defaultRowHeight="15" customHeight="1" x14ac:dyDescent="0.25"/>
  <cols>
    <col min="1" max="16384" width="9.109375" style="41"/>
  </cols>
  <sheetData>
    <row r="1" spans="2:28" ht="15" customHeight="1" x14ac:dyDescent="0.25">
      <c r="B1" s="51"/>
      <c r="C1" s="51"/>
      <c r="D1" s="51"/>
      <c r="E1" s="51"/>
      <c r="F1" s="51"/>
      <c r="G1" s="51"/>
      <c r="H1" s="51"/>
      <c r="I1" s="51"/>
      <c r="J1" s="51"/>
      <c r="X1" s="51"/>
      <c r="Y1" s="51"/>
      <c r="Z1" s="51"/>
      <c r="AA1" s="51"/>
      <c r="AB1" s="51"/>
    </row>
    <row r="2" spans="2:28" ht="15" customHeight="1" x14ac:dyDescent="0.25">
      <c r="B2" s="52" t="s">
        <v>30</v>
      </c>
      <c r="C2" s="51"/>
      <c r="D2" s="51"/>
      <c r="E2" s="51"/>
      <c r="F2" s="51"/>
      <c r="G2" s="51"/>
      <c r="H2" s="51"/>
      <c r="I2" s="51"/>
      <c r="J2" s="51"/>
      <c r="X2" s="51"/>
      <c r="Y2" s="51"/>
      <c r="Z2" s="51"/>
      <c r="AA2" s="51"/>
      <c r="AB2" s="51"/>
    </row>
    <row r="3" spans="2:28" ht="15" customHeight="1" x14ac:dyDescent="0.25">
      <c r="B3" s="52" t="s">
        <v>31</v>
      </c>
      <c r="C3" s="51"/>
      <c r="D3" s="51"/>
      <c r="E3" s="51"/>
      <c r="F3" s="51"/>
      <c r="G3" s="51"/>
      <c r="H3" s="51"/>
      <c r="I3" s="51"/>
      <c r="J3" s="51"/>
      <c r="X3" s="51"/>
      <c r="Y3" s="51"/>
      <c r="Z3" s="51"/>
      <c r="AA3" s="51"/>
      <c r="AB3" s="51"/>
    </row>
    <row r="4" spans="2:28" ht="15" customHeight="1" x14ac:dyDescent="0.25">
      <c r="B4" s="62" t="s">
        <v>32</v>
      </c>
      <c r="C4" s="51"/>
      <c r="D4" s="51"/>
      <c r="E4" s="51"/>
      <c r="F4" s="51"/>
      <c r="G4" s="51"/>
      <c r="H4" s="51"/>
      <c r="I4" s="51"/>
      <c r="J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2:28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28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Q6" s="50" t="s">
        <v>33</v>
      </c>
      <c r="R6" s="50" t="s">
        <v>34</v>
      </c>
      <c r="S6" s="50" t="s">
        <v>35</v>
      </c>
      <c r="T6" s="50" t="s">
        <v>36</v>
      </c>
      <c r="U6" s="50" t="s">
        <v>37</v>
      </c>
      <c r="V6" s="50" t="s">
        <v>38</v>
      </c>
      <c r="W6" s="50" t="s">
        <v>39</v>
      </c>
      <c r="X6" s="50" t="s">
        <v>40</v>
      </c>
      <c r="Y6" s="50" t="s">
        <v>41</v>
      </c>
      <c r="Z6" s="50" t="s">
        <v>42</v>
      </c>
      <c r="AA6" s="50" t="s">
        <v>43</v>
      </c>
    </row>
    <row r="7" spans="2:28" ht="15" customHeight="1" x14ac:dyDescent="0.25">
      <c r="B7" s="51"/>
      <c r="C7" s="51"/>
      <c r="D7" s="51"/>
      <c r="E7" s="51"/>
      <c r="F7" s="51"/>
      <c r="G7" s="51"/>
      <c r="H7" s="51"/>
      <c r="I7" s="51"/>
      <c r="J7" s="51"/>
      <c r="P7" s="51"/>
      <c r="Q7" s="50" t="s">
        <v>774</v>
      </c>
      <c r="R7" s="50" t="s">
        <v>775</v>
      </c>
      <c r="S7" s="50" t="s">
        <v>776</v>
      </c>
      <c r="T7" s="50" t="s">
        <v>777</v>
      </c>
      <c r="U7" s="50" t="s">
        <v>778</v>
      </c>
      <c r="V7" s="50" t="s">
        <v>779</v>
      </c>
      <c r="W7" s="50" t="s">
        <v>780</v>
      </c>
      <c r="X7" s="50" t="s">
        <v>781</v>
      </c>
      <c r="Y7" s="50" t="s">
        <v>782</v>
      </c>
      <c r="Z7" s="50" t="s">
        <v>783</v>
      </c>
      <c r="AA7" s="50" t="s">
        <v>784</v>
      </c>
      <c r="AB7" s="51"/>
    </row>
    <row r="8" spans="2:28" ht="15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5"/>
      <c r="M8" s="55"/>
      <c r="N8" s="55"/>
      <c r="O8" s="51" t="s">
        <v>44</v>
      </c>
      <c r="P8" s="51" t="s">
        <v>770</v>
      </c>
      <c r="Q8" s="63">
        <v>0.23178549999999998</v>
      </c>
      <c r="R8" s="63">
        <v>-3.5378333333333329E-3</v>
      </c>
      <c r="S8" s="63">
        <v>6.5646416666666679E-2</v>
      </c>
      <c r="T8" s="63">
        <v>-6.4416666666666789E-4</v>
      </c>
      <c r="U8" s="63">
        <v>0.86042458333333327</v>
      </c>
      <c r="V8" s="63">
        <v>2.1991666666666667</v>
      </c>
      <c r="W8" s="63">
        <v>-9.8950000000000015E-4</v>
      </c>
      <c r="X8" s="63">
        <v>0.63720016666666668</v>
      </c>
      <c r="Y8" s="63">
        <v>0.14663966666666667</v>
      </c>
      <c r="Z8" s="63">
        <v>5.858416666666668E-3</v>
      </c>
      <c r="AA8" s="63">
        <v>8.3872916666666686E-2</v>
      </c>
      <c r="AB8" s="51"/>
    </row>
    <row r="9" spans="2:28" ht="15" customHeigh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5"/>
      <c r="M9" s="55"/>
      <c r="N9" s="55"/>
      <c r="O9" s="51" t="s">
        <v>45</v>
      </c>
      <c r="P9" s="51" t="s">
        <v>771</v>
      </c>
      <c r="Q9" s="63">
        <v>0.17903491666666665</v>
      </c>
      <c r="R9" s="63">
        <v>-6.2851083333333335E-2</v>
      </c>
      <c r="S9" s="63">
        <v>5.9644999999999997E-2</v>
      </c>
      <c r="T9" s="63">
        <v>4.3241416666666657E-2</v>
      </c>
      <c r="U9" s="63">
        <v>2.4162038333333329</v>
      </c>
      <c r="V9" s="63">
        <v>7.040444833333332</v>
      </c>
      <c r="W9" s="63">
        <v>5.2560958333333338E-2</v>
      </c>
      <c r="X9" s="63">
        <v>1.5055534166666669</v>
      </c>
      <c r="Y9" s="63">
        <v>8.4306939393939406E-2</v>
      </c>
      <c r="Z9" s="63">
        <v>-3.2899583333333336E-2</v>
      </c>
      <c r="AA9" s="63">
        <v>0.16225799999999999</v>
      </c>
      <c r="AB9" s="51"/>
    </row>
    <row r="10" spans="2:28" ht="15" customHeight="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5"/>
      <c r="M10" s="55"/>
      <c r="N10" s="55"/>
      <c r="O10" s="51" t="s">
        <v>46</v>
      </c>
      <c r="P10" s="51" t="s">
        <v>772</v>
      </c>
      <c r="Q10" s="63">
        <v>2.2398007500000001</v>
      </c>
      <c r="R10" s="63">
        <v>1.1600633333333332</v>
      </c>
      <c r="S10" s="63">
        <v>0.35420216666666671</v>
      </c>
      <c r="T10" s="63">
        <v>0.72648083333333324</v>
      </c>
      <c r="U10" s="63">
        <v>5.0838159166666665</v>
      </c>
      <c r="V10" s="63">
        <v>8.1929765833333335</v>
      </c>
      <c r="W10" s="63">
        <v>-3.9213416666666667E-2</v>
      </c>
      <c r="X10" s="63">
        <v>4.9728441666666665</v>
      </c>
      <c r="Y10" s="63">
        <v>-0.11337350000000004</v>
      </c>
      <c r="Z10" s="63">
        <v>0.23655950000000003</v>
      </c>
      <c r="AA10" s="63">
        <v>0.5928329166666666</v>
      </c>
      <c r="AB10" s="51"/>
    </row>
    <row r="11" spans="2:28" ht="1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5"/>
      <c r="M11" s="55"/>
      <c r="N11" s="55"/>
      <c r="O11" s="51" t="s">
        <v>47</v>
      </c>
      <c r="P11" s="51" t="s">
        <v>421</v>
      </c>
      <c r="Q11" s="63">
        <v>0.7720684166666667</v>
      </c>
      <c r="R11" s="63">
        <v>1.0457183333333333</v>
      </c>
      <c r="S11" s="63">
        <v>0.10358666666666669</v>
      </c>
      <c r="T11" s="63">
        <v>0.23738833333333331</v>
      </c>
      <c r="U11" s="63">
        <v>7.6113740833333328</v>
      </c>
      <c r="V11" s="63">
        <v>7.0597594166666671</v>
      </c>
      <c r="W11" s="63">
        <v>0.63801628333333338</v>
      </c>
      <c r="X11" s="63">
        <v>9.229807833333334</v>
      </c>
      <c r="Y11" s="63">
        <v>2.9014144166666664</v>
      </c>
      <c r="Z11" s="63">
        <v>0.36345633333333333</v>
      </c>
      <c r="AA11" s="63">
        <v>0.27699424999999994</v>
      </c>
      <c r="AB11" s="51"/>
    </row>
    <row r="12" spans="2:28" ht="15" customHeight="1" x14ac:dyDescent="0.2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5"/>
      <c r="M12" s="55"/>
      <c r="N12" s="55"/>
      <c r="O12" s="51" t="s">
        <v>48</v>
      </c>
      <c r="P12" s="51" t="s">
        <v>773</v>
      </c>
      <c r="Q12" s="63">
        <v>-1.6587215833333333</v>
      </c>
      <c r="R12" s="63">
        <v>-0.9923331666666666</v>
      </c>
      <c r="S12" s="63">
        <v>-0.58160183333333337</v>
      </c>
      <c r="T12" s="63">
        <v>-1.4844470000000003</v>
      </c>
      <c r="U12" s="63">
        <v>-19.591024916666669</v>
      </c>
      <c r="V12" s="63">
        <v>-9.5062076666666666</v>
      </c>
      <c r="W12" s="63">
        <v>-0.50292791666666659</v>
      </c>
      <c r="X12" s="63">
        <v>-17.027511250000003</v>
      </c>
      <c r="Y12" s="63">
        <v>-1.1872674166666668</v>
      </c>
      <c r="Z12" s="63">
        <v>-1.0818671666666666</v>
      </c>
      <c r="AA12" s="63">
        <v>-2.6603040833333336</v>
      </c>
      <c r="AB12" s="51"/>
    </row>
    <row r="13" spans="2:28" ht="15" customHeigh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5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2:28" ht="15" customHeight="1" x14ac:dyDescent="0.25"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2:28" ht="15" customHeight="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2:28" ht="15" customHeight="1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2:28" ht="15" customHeight="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2:28" ht="15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2:28" ht="15" customHeight="1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2:28" ht="15" customHeight="1" x14ac:dyDescent="0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2:28" ht="1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2:28" ht="15" customHeight="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2:28" ht="15" customHeight="1" x14ac:dyDescent="0.25">
      <c r="B23" s="56" t="s">
        <v>147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2:28" ht="15" customHeight="1" x14ac:dyDescent="0.2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2:28" ht="15" customHeight="1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2:28" ht="15" customHeight="1" x14ac:dyDescent="0.25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2:28" ht="15" customHeight="1" x14ac:dyDescent="0.25">
      <c r="B27" s="52" t="s">
        <v>148</v>
      </c>
      <c r="C27" s="51"/>
      <c r="D27" s="51"/>
      <c r="E27" s="51"/>
      <c r="F27" s="51"/>
      <c r="G27" s="51"/>
      <c r="H27" s="51"/>
      <c r="I27" s="51"/>
      <c r="J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2:28" ht="15" customHeight="1" x14ac:dyDescent="0.25">
      <c r="B28" s="52" t="s">
        <v>31</v>
      </c>
      <c r="C28" s="51"/>
      <c r="D28" s="51"/>
      <c r="E28" s="51"/>
      <c r="F28" s="51"/>
      <c r="G28" s="51"/>
      <c r="H28" s="51"/>
      <c r="I28" s="51"/>
      <c r="J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2:28" ht="15" customHeight="1" x14ac:dyDescent="0.25">
      <c r="B29" s="62" t="s">
        <v>49</v>
      </c>
      <c r="C29" s="51"/>
      <c r="D29" s="51"/>
      <c r="E29" s="51"/>
      <c r="F29" s="51"/>
      <c r="G29" s="51"/>
      <c r="H29" s="51"/>
      <c r="I29" s="51"/>
      <c r="J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2:28" ht="15" customHeight="1" x14ac:dyDescent="0.25">
      <c r="B30" s="51"/>
      <c r="C30" s="51"/>
      <c r="D30" s="51"/>
      <c r="E30" s="51"/>
      <c r="F30" s="51"/>
      <c r="G30" s="51"/>
      <c r="H30" s="51"/>
      <c r="I30" s="51"/>
      <c r="J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2:28" ht="15" customHeight="1" x14ac:dyDescent="0.25">
      <c r="B31" s="51"/>
      <c r="C31" s="51"/>
      <c r="D31" s="51"/>
      <c r="E31" s="51"/>
      <c r="F31" s="51"/>
      <c r="G31" s="51"/>
      <c r="H31" s="51"/>
      <c r="I31" s="51"/>
      <c r="J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2:28" ht="15" customHeight="1" x14ac:dyDescent="0.25">
      <c r="B32" s="51"/>
      <c r="C32" s="51"/>
      <c r="D32" s="51"/>
      <c r="E32" s="51"/>
      <c r="F32" s="51"/>
      <c r="G32" s="51"/>
      <c r="H32" s="51"/>
      <c r="I32" s="51"/>
      <c r="J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2:28" ht="15" customHeight="1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5"/>
      <c r="M33" s="55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2:28" ht="15" customHeigh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5"/>
      <c r="M34" s="55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2:28" ht="15" customHeight="1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5"/>
      <c r="M35" s="55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2:28" ht="15" customHeight="1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5"/>
      <c r="M36" s="55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2:28" ht="15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5"/>
      <c r="M37" s="55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2:28" ht="15" customHeight="1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2:28" ht="15" customHeight="1" x14ac:dyDescent="0.25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2:28" ht="15" customHeight="1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2:28" ht="15" customHeight="1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2:28" ht="15" customHeigh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2:28" ht="15" customHeight="1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2:28" ht="15" customHeight="1" x14ac:dyDescent="0.2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2:28" ht="15" customHeight="1" x14ac:dyDescent="0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2:28" ht="15" customHeight="1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2:28" ht="15" customHeight="1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2:28" ht="15" customHeight="1" x14ac:dyDescent="0.25">
      <c r="B48" s="56" t="s">
        <v>13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2:28" ht="15" customHeight="1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2:28" ht="15" customHeight="1" x14ac:dyDescent="0.2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2:28" ht="15" customHeight="1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2:28" ht="15" customHeight="1" x14ac:dyDescent="0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2:28" ht="15" customHeight="1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2:28" ht="15" customHeight="1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</sheetData>
  <conditionalFormatting sqref="Q6:AA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{BC03B03B-5047-49BF-9D78-6F9D0F401F23}</x14:id>
        </ext>
      </extLst>
    </cfRule>
  </conditionalFormatting>
  <conditionalFormatting sqref="Q7:AA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{548B7D68-44C0-4ED7-A35B-956AA732DBD6}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03B03B-5047-49BF-9D78-6F9D0F401F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Q6:AA6</xm:sqref>
        </x14:conditionalFormatting>
        <x14:conditionalFormatting xmlns:xm="http://schemas.microsoft.com/office/excel/2006/main">
          <x14:cfRule type="dataBar" id="{548B7D68-44C0-4ED7-A35B-956AA732DB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Q7:AA7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1"/>
  <sheetViews>
    <sheetView zoomScaleNormal="100" workbookViewId="0">
      <selection activeCell="L3" sqref="L3"/>
    </sheetView>
  </sheetViews>
  <sheetFormatPr defaultRowHeight="14.4" x14ac:dyDescent="0.3"/>
  <cols>
    <col min="1" max="11" width="8.88671875" style="42"/>
    <col min="12" max="14" width="8.88671875" style="41"/>
    <col min="15" max="15" width="25.5546875" style="41" customWidth="1"/>
    <col min="16" max="16" width="17.5546875" style="41" customWidth="1"/>
    <col min="17" max="36" width="8.88671875" style="41"/>
    <col min="37" max="16384" width="8.88671875" style="42"/>
  </cols>
  <sheetData>
    <row r="2" spans="2:35" x14ac:dyDescent="0.3">
      <c r="B2" s="44" t="s">
        <v>619</v>
      </c>
    </row>
    <row r="3" spans="2:35" x14ac:dyDescent="0.3">
      <c r="B3" s="44" t="s">
        <v>620</v>
      </c>
    </row>
    <row r="4" spans="2:35" x14ac:dyDescent="0.3">
      <c r="B4" s="45" t="s">
        <v>621</v>
      </c>
    </row>
    <row r="6" spans="2:35" x14ac:dyDescent="0.3">
      <c r="Q6" s="41">
        <v>2004</v>
      </c>
      <c r="R6" s="41">
        <v>2005</v>
      </c>
      <c r="S6" s="41">
        <v>2006</v>
      </c>
      <c r="T6" s="41">
        <v>2007</v>
      </c>
      <c r="U6" s="41">
        <v>2008</v>
      </c>
      <c r="V6" s="41">
        <v>2009</v>
      </c>
      <c r="W6" s="41">
        <v>2010</v>
      </c>
      <c r="X6" s="41">
        <v>2011</v>
      </c>
      <c r="Y6" s="41">
        <v>2012</v>
      </c>
      <c r="Z6" s="41">
        <v>2013</v>
      </c>
      <c r="AA6" s="41">
        <v>2014</v>
      </c>
      <c r="AB6" s="41">
        <v>2015</v>
      </c>
      <c r="AC6" s="41">
        <v>2016</v>
      </c>
      <c r="AD6" s="41">
        <v>2017</v>
      </c>
      <c r="AE6" s="41">
        <v>2018</v>
      </c>
      <c r="AF6" s="41">
        <v>2019</v>
      </c>
      <c r="AG6" s="41">
        <v>2020</v>
      </c>
      <c r="AH6" s="41">
        <v>2021</v>
      </c>
      <c r="AI6" s="41">
        <v>2022</v>
      </c>
    </row>
    <row r="7" spans="2:35" x14ac:dyDescent="0.3">
      <c r="O7" s="41" t="s">
        <v>51</v>
      </c>
      <c r="P7" s="41" t="s">
        <v>622</v>
      </c>
      <c r="Q7" s="41">
        <v>82</v>
      </c>
      <c r="R7" s="41">
        <v>49</v>
      </c>
      <c r="S7" s="41">
        <v>63</v>
      </c>
      <c r="T7" s="41">
        <v>73</v>
      </c>
      <c r="U7" s="41">
        <v>89</v>
      </c>
      <c r="V7" s="41">
        <v>82</v>
      </c>
      <c r="W7" s="41">
        <v>78</v>
      </c>
      <c r="X7" s="41">
        <v>81</v>
      </c>
      <c r="Y7" s="41">
        <v>78</v>
      </c>
      <c r="Z7" s="41">
        <v>70</v>
      </c>
      <c r="AA7" s="41">
        <v>56</v>
      </c>
      <c r="AB7" s="41">
        <v>87</v>
      </c>
      <c r="AC7" s="41">
        <v>107</v>
      </c>
      <c r="AD7" s="41">
        <v>125</v>
      </c>
      <c r="AE7" s="41">
        <v>120</v>
      </c>
      <c r="AF7" s="41">
        <v>106</v>
      </c>
      <c r="AG7" s="41">
        <v>104</v>
      </c>
      <c r="AH7" s="41">
        <v>105</v>
      </c>
      <c r="AI7" s="41">
        <v>90</v>
      </c>
    </row>
    <row r="8" spans="2:35" x14ac:dyDescent="0.3">
      <c r="O8" s="41" t="s">
        <v>54</v>
      </c>
      <c r="P8" s="41" t="s">
        <v>623</v>
      </c>
      <c r="Q8" s="41">
        <v>66</v>
      </c>
      <c r="R8" s="41">
        <v>18</v>
      </c>
      <c r="S8" s="41">
        <v>23</v>
      </c>
      <c r="T8" s="41">
        <v>19</v>
      </c>
      <c r="U8" s="41">
        <v>19</v>
      </c>
      <c r="V8" s="41">
        <v>18</v>
      </c>
      <c r="W8" s="41">
        <v>16</v>
      </c>
      <c r="X8" s="41">
        <v>11</v>
      </c>
      <c r="Y8" s="41">
        <v>15</v>
      </c>
      <c r="Z8" s="41">
        <v>25</v>
      </c>
      <c r="AA8" s="41">
        <v>29</v>
      </c>
      <c r="AB8" s="41">
        <v>31</v>
      </c>
      <c r="AC8" s="41">
        <v>38</v>
      </c>
      <c r="AD8" s="41">
        <v>43</v>
      </c>
      <c r="AE8" s="41">
        <v>42</v>
      </c>
      <c r="AF8" s="41">
        <v>43</v>
      </c>
      <c r="AG8" s="41">
        <v>39</v>
      </c>
      <c r="AH8" s="41">
        <v>40</v>
      </c>
      <c r="AI8" s="41">
        <v>48</v>
      </c>
    </row>
    <row r="9" spans="2:35" x14ac:dyDescent="0.3">
      <c r="O9" s="41" t="s">
        <v>797</v>
      </c>
      <c r="P9" s="41" t="s">
        <v>624</v>
      </c>
      <c r="Q9" s="41">
        <v>2</v>
      </c>
      <c r="R9" s="41">
        <v>0</v>
      </c>
      <c r="S9" s="41">
        <v>0</v>
      </c>
      <c r="T9" s="41">
        <v>0</v>
      </c>
      <c r="U9" s="41">
        <v>2</v>
      </c>
      <c r="V9" s="41">
        <v>0</v>
      </c>
      <c r="W9" s="41">
        <v>0</v>
      </c>
      <c r="X9" s="41">
        <v>1</v>
      </c>
      <c r="Y9" s="41">
        <v>0</v>
      </c>
      <c r="Z9" s="41">
        <v>-1</v>
      </c>
      <c r="AA9" s="41">
        <v>1</v>
      </c>
      <c r="AB9" s="41">
        <v>-2</v>
      </c>
      <c r="AC9" s="41">
        <v>-7</v>
      </c>
      <c r="AD9" s="41">
        <v>-2</v>
      </c>
      <c r="AE9" s="41">
        <v>-1</v>
      </c>
      <c r="AF9" s="41">
        <v>4</v>
      </c>
      <c r="AG9" s="41">
        <v>7</v>
      </c>
      <c r="AH9" s="41">
        <v>7</v>
      </c>
      <c r="AI9" s="41">
        <v>11</v>
      </c>
    </row>
    <row r="10" spans="2:35" x14ac:dyDescent="0.3">
      <c r="O10" s="41" t="s">
        <v>57</v>
      </c>
      <c r="P10" s="41" t="s">
        <v>625</v>
      </c>
      <c r="Q10" s="41">
        <v>20</v>
      </c>
      <c r="R10" s="41">
        <v>17</v>
      </c>
      <c r="S10" s="41">
        <v>17</v>
      </c>
      <c r="T10" s="41">
        <v>20</v>
      </c>
      <c r="U10" s="41">
        <v>24</v>
      </c>
      <c r="V10" s="41">
        <v>26</v>
      </c>
      <c r="W10" s="41">
        <v>19</v>
      </c>
      <c r="X10" s="41">
        <v>22</v>
      </c>
      <c r="Y10" s="41">
        <v>20</v>
      </c>
      <c r="Z10" s="41">
        <v>10</v>
      </c>
      <c r="AA10" s="41">
        <v>13</v>
      </c>
      <c r="AB10" s="41">
        <v>23</v>
      </c>
      <c r="AC10" s="41">
        <v>30</v>
      </c>
      <c r="AD10" s="41">
        <v>33</v>
      </c>
      <c r="AE10" s="41">
        <v>35</v>
      </c>
      <c r="AF10" s="41">
        <v>23</v>
      </c>
      <c r="AG10" s="41">
        <v>20</v>
      </c>
      <c r="AH10" s="41">
        <v>13</v>
      </c>
      <c r="AI10" s="41">
        <v>-3</v>
      </c>
    </row>
    <row r="11" spans="2:35" x14ac:dyDescent="0.3">
      <c r="O11" s="41" t="s">
        <v>59</v>
      </c>
      <c r="P11" s="41" t="s">
        <v>626</v>
      </c>
      <c r="Q11" s="41">
        <v>49</v>
      </c>
      <c r="R11" s="41">
        <v>55</v>
      </c>
      <c r="S11" s="41">
        <v>67</v>
      </c>
      <c r="T11" s="41">
        <v>64</v>
      </c>
      <c r="U11" s="41">
        <v>57</v>
      </c>
      <c r="V11" s="41">
        <v>57</v>
      </c>
      <c r="W11" s="41">
        <v>56</v>
      </c>
      <c r="X11" s="41">
        <v>59</v>
      </c>
      <c r="Y11" s="41">
        <v>58</v>
      </c>
      <c r="Z11" s="41">
        <v>47</v>
      </c>
      <c r="AA11" s="41">
        <v>35</v>
      </c>
      <c r="AB11" s="41">
        <v>32</v>
      </c>
      <c r="AC11" s="41">
        <v>34</v>
      </c>
      <c r="AD11" s="41">
        <v>35</v>
      </c>
      <c r="AE11" s="41">
        <v>32</v>
      </c>
      <c r="AF11" s="41">
        <v>32</v>
      </c>
      <c r="AG11" s="41">
        <v>5</v>
      </c>
      <c r="AH11" s="41">
        <v>-3</v>
      </c>
      <c r="AI11" s="41">
        <v>2</v>
      </c>
    </row>
    <row r="12" spans="2:35" x14ac:dyDescent="0.3">
      <c r="O12" s="41" t="s">
        <v>61</v>
      </c>
      <c r="P12" s="41" t="s">
        <v>627</v>
      </c>
      <c r="Q12" s="41">
        <v>-2</v>
      </c>
      <c r="R12" s="41">
        <v>1</v>
      </c>
      <c r="S12" s="41">
        <v>1</v>
      </c>
      <c r="T12" s="41">
        <v>3</v>
      </c>
      <c r="U12" s="41">
        <v>2</v>
      </c>
      <c r="V12" s="41">
        <v>4</v>
      </c>
      <c r="W12" s="41">
        <v>7</v>
      </c>
      <c r="X12" s="41">
        <v>6</v>
      </c>
      <c r="Y12" s="41">
        <v>4</v>
      </c>
      <c r="Z12" s="41">
        <v>2</v>
      </c>
      <c r="AA12" s="41">
        <v>5</v>
      </c>
      <c r="AB12" s="41">
        <v>8</v>
      </c>
      <c r="AC12" s="41">
        <v>4</v>
      </c>
      <c r="AD12" s="41">
        <v>6</v>
      </c>
      <c r="AE12" s="41">
        <v>7</v>
      </c>
      <c r="AF12" s="41">
        <v>6</v>
      </c>
      <c r="AG12" s="41">
        <v>5</v>
      </c>
      <c r="AH12" s="41">
        <v>8</v>
      </c>
      <c r="AI12" s="41">
        <v>7</v>
      </c>
    </row>
    <row r="13" spans="2:35" x14ac:dyDescent="0.3">
      <c r="O13" s="41" t="s">
        <v>798</v>
      </c>
      <c r="P13" s="41" t="s">
        <v>628</v>
      </c>
      <c r="Q13" s="41">
        <v>-25</v>
      </c>
      <c r="R13" s="41">
        <v>-33</v>
      </c>
      <c r="S13" s="41">
        <v>-39</v>
      </c>
      <c r="T13" s="41">
        <v>-34</v>
      </c>
      <c r="U13" s="41">
        <v>-30</v>
      </c>
      <c r="V13" s="41">
        <v>-28</v>
      </c>
      <c r="W13" s="41">
        <v>-24</v>
      </c>
      <c r="X13" s="41">
        <v>-26</v>
      </c>
      <c r="Y13" s="41">
        <v>-24</v>
      </c>
      <c r="Z13" s="41">
        <v>-28</v>
      </c>
      <c r="AA13" s="41">
        <v>-41</v>
      </c>
      <c r="AB13" s="41">
        <v>-28</v>
      </c>
      <c r="AC13" s="41">
        <v>-26</v>
      </c>
      <c r="AD13" s="41">
        <v>-25</v>
      </c>
      <c r="AE13" s="41">
        <v>-27</v>
      </c>
      <c r="AF13" s="41">
        <v>-30</v>
      </c>
      <c r="AG13" s="41">
        <v>-30</v>
      </c>
      <c r="AH13" s="41">
        <v>-30</v>
      </c>
      <c r="AI13" s="41">
        <v>-36</v>
      </c>
    </row>
    <row r="14" spans="2:35" x14ac:dyDescent="0.3">
      <c r="O14" s="41" t="s">
        <v>796</v>
      </c>
      <c r="P14" s="41" t="s">
        <v>629</v>
      </c>
      <c r="Q14" s="41">
        <v>-7</v>
      </c>
      <c r="R14" s="41">
        <v>4</v>
      </c>
      <c r="S14" s="41">
        <v>9</v>
      </c>
      <c r="T14" s="41">
        <v>5</v>
      </c>
      <c r="U14" s="41">
        <v>8</v>
      </c>
      <c r="V14" s="41">
        <v>5</v>
      </c>
      <c r="W14" s="41">
        <v>-1</v>
      </c>
      <c r="X14" s="41">
        <v>7</v>
      </c>
      <c r="Y14" s="41">
        <v>12</v>
      </c>
      <c r="Z14" s="41">
        <v>13</v>
      </c>
      <c r="AA14" s="41">
        <v>19</v>
      </c>
      <c r="AB14" s="41">
        <v>23</v>
      </c>
      <c r="AC14" s="41">
        <v>31</v>
      </c>
      <c r="AD14" s="41">
        <v>36</v>
      </c>
      <c r="AE14" s="41">
        <v>37</v>
      </c>
      <c r="AF14" s="41">
        <v>49</v>
      </c>
      <c r="AG14" s="41">
        <v>56</v>
      </c>
      <c r="AH14" s="41">
        <v>61</v>
      </c>
      <c r="AI14" s="41">
        <v>71</v>
      </c>
    </row>
    <row r="15" spans="2:35" x14ac:dyDescent="0.3">
      <c r="O15" s="41" t="s">
        <v>64</v>
      </c>
      <c r="P15" s="41" t="s">
        <v>630</v>
      </c>
      <c r="Q15" s="41">
        <v>-22</v>
      </c>
      <c r="R15" s="41">
        <v>-12</v>
      </c>
      <c r="S15" s="41">
        <v>-15</v>
      </c>
      <c r="T15" s="41">
        <v>-4</v>
      </c>
      <c r="U15" s="41">
        <v>10</v>
      </c>
      <c r="V15" s="41">
        <v>1</v>
      </c>
      <c r="W15" s="41">
        <v>7</v>
      </c>
      <c r="X15" s="41">
        <v>2</v>
      </c>
      <c r="Y15" s="41">
        <v>-8</v>
      </c>
      <c r="Z15" s="41">
        <v>3</v>
      </c>
      <c r="AA15" s="41">
        <v>-6</v>
      </c>
      <c r="AB15" s="41">
        <v>1</v>
      </c>
      <c r="AC15" s="41">
        <v>3</v>
      </c>
      <c r="AD15" s="41">
        <v>0</v>
      </c>
      <c r="AE15" s="41">
        <v>-6</v>
      </c>
      <c r="AF15" s="41">
        <v>-21</v>
      </c>
      <c r="AG15" s="41">
        <v>3</v>
      </c>
      <c r="AH15" s="41">
        <v>14</v>
      </c>
      <c r="AI15" s="41">
        <v>-5</v>
      </c>
    </row>
    <row r="18" spans="2:23" x14ac:dyDescent="0.3">
      <c r="Q18" s="41">
        <v>2018</v>
      </c>
      <c r="R18" s="41">
        <v>2019</v>
      </c>
      <c r="S18" s="41">
        <v>2020</v>
      </c>
      <c r="T18" s="41">
        <v>2021</v>
      </c>
      <c r="U18" s="41">
        <v>2022</v>
      </c>
    </row>
    <row r="19" spans="2:23" x14ac:dyDescent="0.3">
      <c r="O19" s="64" t="s">
        <v>631</v>
      </c>
      <c r="P19" s="64" t="s">
        <v>631</v>
      </c>
      <c r="Q19" s="41">
        <v>15</v>
      </c>
      <c r="R19" s="41">
        <v>22</v>
      </c>
      <c r="S19" s="41">
        <v>25</v>
      </c>
      <c r="T19" s="41">
        <v>32</v>
      </c>
      <c r="U19" s="41">
        <v>40</v>
      </c>
      <c r="V19" s="41" t="s">
        <v>632</v>
      </c>
      <c r="W19" s="41" t="s">
        <v>52</v>
      </c>
    </row>
    <row r="20" spans="2:23" x14ac:dyDescent="0.3">
      <c r="O20" s="64" t="s">
        <v>633</v>
      </c>
      <c r="P20" s="64" t="s">
        <v>633</v>
      </c>
      <c r="Q20" s="41">
        <v>21</v>
      </c>
      <c r="R20" s="41">
        <v>18</v>
      </c>
      <c r="S20" s="41">
        <v>20</v>
      </c>
      <c r="T20" s="41">
        <v>21</v>
      </c>
      <c r="U20" s="41">
        <v>23</v>
      </c>
      <c r="V20" s="41" t="s">
        <v>634</v>
      </c>
      <c r="W20" s="41" t="s">
        <v>55</v>
      </c>
    </row>
    <row r="21" spans="2:23" x14ac:dyDescent="0.3">
      <c r="O21" s="64" t="s">
        <v>635</v>
      </c>
      <c r="P21" s="64" t="s">
        <v>635</v>
      </c>
      <c r="Q21" s="41">
        <v>18</v>
      </c>
      <c r="R21" s="41">
        <v>15</v>
      </c>
      <c r="S21" s="41">
        <v>18</v>
      </c>
      <c r="T21" s="41">
        <v>13</v>
      </c>
      <c r="U21" s="41">
        <v>14</v>
      </c>
      <c r="V21" s="41" t="s">
        <v>636</v>
      </c>
      <c r="W21" s="41" t="s">
        <v>56</v>
      </c>
    </row>
    <row r="22" spans="2:23" x14ac:dyDescent="0.3">
      <c r="O22" s="64" t="s">
        <v>153</v>
      </c>
      <c r="P22" s="64" t="s">
        <v>153</v>
      </c>
      <c r="Q22" s="41">
        <v>8</v>
      </c>
      <c r="R22" s="41">
        <v>6</v>
      </c>
      <c r="S22" s="41">
        <v>6</v>
      </c>
      <c r="T22" s="41">
        <v>10</v>
      </c>
      <c r="U22" s="41">
        <v>17</v>
      </c>
      <c r="V22" s="41" t="s">
        <v>196</v>
      </c>
      <c r="W22" s="41" t="s">
        <v>58</v>
      </c>
    </row>
    <row r="23" spans="2:23" x14ac:dyDescent="0.3">
      <c r="O23" s="64" t="s">
        <v>197</v>
      </c>
      <c r="P23" s="64" t="s">
        <v>197</v>
      </c>
      <c r="Q23" s="41">
        <v>10</v>
      </c>
      <c r="R23" s="41">
        <v>12</v>
      </c>
      <c r="S23" s="41">
        <v>17</v>
      </c>
      <c r="T23" s="41">
        <v>14</v>
      </c>
      <c r="U23" s="41">
        <v>11</v>
      </c>
      <c r="V23" s="41" t="s">
        <v>198</v>
      </c>
      <c r="W23" s="41" t="s">
        <v>60</v>
      </c>
    </row>
    <row r="24" spans="2:23" x14ac:dyDescent="0.3">
      <c r="B24" s="45" t="s">
        <v>637</v>
      </c>
      <c r="O24" s="64" t="s">
        <v>638</v>
      </c>
      <c r="P24" s="64" t="s">
        <v>638</v>
      </c>
      <c r="Q24" s="41">
        <v>-6</v>
      </c>
      <c r="R24" s="41">
        <v>-5</v>
      </c>
      <c r="S24" s="41">
        <v>-5</v>
      </c>
      <c r="T24" s="41">
        <v>-8</v>
      </c>
      <c r="U24" s="41">
        <v>-8</v>
      </c>
      <c r="V24" s="41" t="s">
        <v>639</v>
      </c>
      <c r="W24" s="41" t="s">
        <v>62</v>
      </c>
    </row>
    <row r="25" spans="2:23" x14ac:dyDescent="0.3">
      <c r="O25" s="64" t="s">
        <v>640</v>
      </c>
      <c r="P25" s="64" t="s">
        <v>640</v>
      </c>
      <c r="Q25" s="41">
        <v>-11</v>
      </c>
      <c r="R25" s="41">
        <v>-13</v>
      </c>
      <c r="S25" s="41">
        <v>-15</v>
      </c>
      <c r="T25" s="41">
        <v>-23</v>
      </c>
      <c r="U25" s="41">
        <v>-23</v>
      </c>
      <c r="V25" s="41" t="s">
        <v>641</v>
      </c>
      <c r="W25" s="41" t="s">
        <v>63</v>
      </c>
    </row>
    <row r="28" spans="2:23" x14ac:dyDescent="0.3">
      <c r="B28" s="44" t="s">
        <v>642</v>
      </c>
    </row>
    <row r="29" spans="2:23" x14ac:dyDescent="0.3">
      <c r="B29" s="44" t="s">
        <v>50</v>
      </c>
    </row>
    <row r="30" spans="2:23" x14ac:dyDescent="0.3">
      <c r="B30" s="45" t="s">
        <v>53</v>
      </c>
    </row>
    <row r="45" spans="15:16" x14ac:dyDescent="0.3">
      <c r="O45" s="64"/>
      <c r="P45" s="64"/>
    </row>
    <row r="46" spans="15:16" x14ac:dyDescent="0.3">
      <c r="O46" s="64"/>
      <c r="P46" s="64"/>
    </row>
    <row r="47" spans="15:16" x14ac:dyDescent="0.3">
      <c r="O47" s="64"/>
      <c r="P47" s="64"/>
    </row>
    <row r="48" spans="15:16" x14ac:dyDescent="0.3">
      <c r="O48" s="64"/>
      <c r="P48" s="64"/>
    </row>
    <row r="49" spans="2:16" x14ac:dyDescent="0.3">
      <c r="O49" s="64"/>
      <c r="P49" s="64"/>
    </row>
    <row r="50" spans="2:16" x14ac:dyDescent="0.3">
      <c r="B50" s="45" t="s">
        <v>9</v>
      </c>
      <c r="O50" s="64"/>
      <c r="P50" s="64"/>
    </row>
    <row r="51" spans="2:16" x14ac:dyDescent="0.3">
      <c r="O51" s="64"/>
      <c r="P51" s="6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0"/>
  <sheetViews>
    <sheetView zoomScaleNormal="100" workbookViewId="0">
      <selection activeCell="M18" sqref="M18"/>
    </sheetView>
  </sheetViews>
  <sheetFormatPr defaultRowHeight="14.4" x14ac:dyDescent="0.3"/>
  <cols>
    <col min="1" max="11" width="8.88671875" style="42"/>
    <col min="12" max="15" width="8.88671875" style="41"/>
    <col min="16" max="21" width="8.88671875" style="41" customWidth="1"/>
    <col min="22" max="23" width="8.88671875" style="41"/>
    <col min="24" max="16384" width="8.88671875" style="42"/>
  </cols>
  <sheetData>
    <row r="1" spans="2:21" s="41" customFormat="1" ht="13.2" x14ac:dyDescent="0.25"/>
    <row r="2" spans="2:21" s="41" customFormat="1" ht="13.2" x14ac:dyDescent="0.25">
      <c r="B2" s="44" t="s">
        <v>542</v>
      </c>
    </row>
    <row r="3" spans="2:21" s="41" customFormat="1" ht="13.2" x14ac:dyDescent="0.25">
      <c r="B3" s="44" t="s">
        <v>543</v>
      </c>
    </row>
    <row r="4" spans="2:21" s="41" customFormat="1" ht="13.2" x14ac:dyDescent="0.25">
      <c r="B4" s="45" t="s">
        <v>544</v>
      </c>
    </row>
    <row r="5" spans="2:21" x14ac:dyDescent="0.3">
      <c r="Q5" s="41">
        <v>2018</v>
      </c>
      <c r="R5" s="41">
        <v>2019</v>
      </c>
      <c r="S5" s="41">
        <v>2020</v>
      </c>
      <c r="T5" s="41">
        <v>2021</v>
      </c>
      <c r="U5" s="41">
        <v>2022</v>
      </c>
    </row>
    <row r="6" spans="2:21" x14ac:dyDescent="0.3">
      <c r="O6" s="41" t="s">
        <v>22</v>
      </c>
      <c r="P6" s="41" t="s">
        <v>519</v>
      </c>
      <c r="Q6" s="49">
        <v>35.815530999999616</v>
      </c>
      <c r="R6" s="49">
        <v>48.879243999999446</v>
      </c>
      <c r="S6" s="49">
        <v>55.957417999999087</v>
      </c>
      <c r="T6" s="49">
        <v>60.237933999998766</v>
      </c>
      <c r="U6" s="49">
        <v>70.918762999999998</v>
      </c>
    </row>
    <row r="7" spans="2:21" x14ac:dyDescent="0.3">
      <c r="O7" s="41" t="s">
        <v>65</v>
      </c>
      <c r="P7" s="41" t="s">
        <v>545</v>
      </c>
      <c r="Q7" s="49">
        <v>19.75651699999981</v>
      </c>
      <c r="R7" s="49">
        <v>24.54636399999951</v>
      </c>
      <c r="S7" s="49">
        <v>24.73854499999932</v>
      </c>
      <c r="T7" s="49">
        <v>27.428269999999305</v>
      </c>
      <c r="U7" s="49">
        <v>32.454222000000023</v>
      </c>
    </row>
    <row r="8" spans="2:21" x14ac:dyDescent="0.3">
      <c r="O8" s="41" t="s">
        <v>66</v>
      </c>
      <c r="P8" s="41" t="s">
        <v>546</v>
      </c>
      <c r="Q8" s="49">
        <v>17.719670999999856</v>
      </c>
      <c r="R8" s="49">
        <v>24.949765999999972</v>
      </c>
      <c r="S8" s="49">
        <v>29.478615999999796</v>
      </c>
      <c r="T8" s="49">
        <v>32.079130999999549</v>
      </c>
      <c r="U8" s="49">
        <v>34.526243999999991</v>
      </c>
    </row>
    <row r="9" spans="2:21" x14ac:dyDescent="0.3">
      <c r="O9" s="41" t="s">
        <v>67</v>
      </c>
      <c r="P9" s="41" t="s">
        <v>547</v>
      </c>
      <c r="Q9" s="49">
        <v>1.5187009999999519</v>
      </c>
      <c r="R9" s="49">
        <v>2.7506269999999642</v>
      </c>
      <c r="S9" s="49">
        <v>1.7351059999999707</v>
      </c>
      <c r="T9" s="49">
        <v>1.606230999999916</v>
      </c>
      <c r="U9" s="49">
        <v>2.4109279999999926</v>
      </c>
    </row>
    <row r="10" spans="2:21" x14ac:dyDescent="0.3">
      <c r="O10" s="41" t="s">
        <v>68</v>
      </c>
      <c r="P10" s="41" t="s">
        <v>548</v>
      </c>
      <c r="Q10" s="43">
        <v>-3.1793580000000001</v>
      </c>
      <c r="R10" s="43">
        <v>-3.3675129999999998</v>
      </c>
      <c r="S10" s="43">
        <v>5.1510000000000002E-3</v>
      </c>
      <c r="T10" s="43">
        <v>-0.87569799999999998</v>
      </c>
      <c r="U10" s="43">
        <v>1.527369</v>
      </c>
    </row>
    <row r="16" spans="2:21" x14ac:dyDescent="0.3">
      <c r="O16" s="41" t="s">
        <v>22</v>
      </c>
      <c r="P16" s="41" t="s">
        <v>519</v>
      </c>
      <c r="Q16" s="65">
        <f>SUM(Q17:Q20)</f>
        <v>258.580691</v>
      </c>
    </row>
    <row r="17" spans="2:17" x14ac:dyDescent="0.3">
      <c r="O17" s="41" t="s">
        <v>65</v>
      </c>
      <c r="P17" s="41" t="s">
        <v>545</v>
      </c>
      <c r="Q17" s="65">
        <v>114.60909000000001</v>
      </c>
    </row>
    <row r="18" spans="2:17" x14ac:dyDescent="0.3">
      <c r="O18" s="41" t="s">
        <v>66</v>
      </c>
      <c r="P18" s="41" t="s">
        <v>546</v>
      </c>
      <c r="Q18" s="65">
        <v>73.71401400000002</v>
      </c>
    </row>
    <row r="19" spans="2:17" x14ac:dyDescent="0.3">
      <c r="O19" s="41" t="s">
        <v>67</v>
      </c>
      <c r="P19" s="41" t="s">
        <v>547</v>
      </c>
      <c r="Q19" s="65">
        <v>43.011927999999997</v>
      </c>
    </row>
    <row r="20" spans="2:17" x14ac:dyDescent="0.3">
      <c r="O20" s="41" t="s">
        <v>68</v>
      </c>
      <c r="P20" s="41" t="s">
        <v>548</v>
      </c>
      <c r="Q20" s="65">
        <v>27.245659</v>
      </c>
    </row>
    <row r="24" spans="2:17" x14ac:dyDescent="0.3">
      <c r="B24" s="45" t="s">
        <v>549</v>
      </c>
    </row>
    <row r="28" spans="2:17" x14ac:dyDescent="0.3">
      <c r="B28" s="44" t="s">
        <v>550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2:17" x14ac:dyDescent="0.3">
      <c r="B29" s="44" t="s">
        <v>827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7" x14ac:dyDescent="0.3">
      <c r="B30" s="45" t="s">
        <v>69</v>
      </c>
      <c r="C30" s="41"/>
      <c r="D30" s="41"/>
      <c r="E30" s="41"/>
      <c r="F30" s="41"/>
      <c r="G30" s="41"/>
      <c r="H30" s="41"/>
      <c r="I30" s="41"/>
      <c r="J30" s="41"/>
      <c r="K30" s="41"/>
    </row>
    <row r="50" spans="2:2" x14ac:dyDescent="0.3">
      <c r="B50" s="45" t="s">
        <v>70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16" sqref="D16"/>
    </sheetView>
  </sheetViews>
  <sheetFormatPr defaultColWidth="8.88671875" defaultRowHeight="13.8" x14ac:dyDescent="0.25"/>
  <cols>
    <col min="1" max="1" width="9.109375" style="9" customWidth="1"/>
    <col min="2" max="2" width="11.6640625" style="1" customWidth="1"/>
    <col min="3" max="5" width="10.6640625" style="4" customWidth="1"/>
    <col min="6" max="6" width="2.6640625" style="1" customWidth="1"/>
    <col min="7" max="7" width="11.6640625" style="1" customWidth="1"/>
    <col min="8" max="10" width="10.6640625" style="1" customWidth="1"/>
    <col min="11" max="16384" width="8.88671875" style="1"/>
  </cols>
  <sheetData>
    <row r="1" spans="1:15" ht="12" customHeight="1" x14ac:dyDescent="0.25">
      <c r="A1" s="1"/>
    </row>
    <row r="2" spans="1:15" s="7" customFormat="1" ht="13.2" x14ac:dyDescent="0.25">
      <c r="B2" s="7" t="s">
        <v>398</v>
      </c>
      <c r="C2" s="34"/>
      <c r="D2" s="34"/>
      <c r="E2" s="34"/>
      <c r="G2" s="7" t="s">
        <v>399</v>
      </c>
    </row>
    <row r="3" spans="1:15" s="7" customFormat="1" ht="13.2" x14ac:dyDescent="0.25">
      <c r="B3" s="7" t="s">
        <v>400</v>
      </c>
      <c r="C3" s="34"/>
      <c r="D3" s="34"/>
      <c r="E3" s="34"/>
      <c r="G3" s="7" t="s">
        <v>401</v>
      </c>
    </row>
    <row r="4" spans="1:15" ht="13.2" x14ac:dyDescent="0.25">
      <c r="A4" s="1"/>
      <c r="B4" s="8" t="s">
        <v>402</v>
      </c>
      <c r="G4" s="1" t="s">
        <v>402</v>
      </c>
    </row>
    <row r="5" spans="1:15" ht="13.2" x14ac:dyDescent="0.25">
      <c r="A5" s="1"/>
      <c r="B5" s="2"/>
      <c r="C5" s="3"/>
      <c r="D5" s="3"/>
      <c r="E5" s="3"/>
      <c r="G5" s="2"/>
      <c r="H5" s="2"/>
      <c r="I5" s="2"/>
      <c r="J5" s="2"/>
    </row>
    <row r="6" spans="1:15" s="26" customFormat="1" ht="19.95" customHeight="1" x14ac:dyDescent="0.3">
      <c r="B6" s="24"/>
      <c r="C6" s="25">
        <v>2020</v>
      </c>
      <c r="D6" s="25">
        <v>2021</v>
      </c>
      <c r="E6" s="25">
        <v>2022</v>
      </c>
      <c r="F6" s="24"/>
      <c r="G6" s="24"/>
      <c r="H6" s="25">
        <v>2020</v>
      </c>
      <c r="I6" s="25">
        <v>2021</v>
      </c>
      <c r="J6" s="25">
        <v>2022</v>
      </c>
    </row>
    <row r="7" spans="1:15" s="26" customFormat="1" ht="19.95" customHeight="1" x14ac:dyDescent="0.3">
      <c r="B7" s="27" t="s">
        <v>403</v>
      </c>
      <c r="C7" s="28"/>
      <c r="D7" s="28"/>
      <c r="E7" s="28"/>
      <c r="F7" s="24"/>
      <c r="G7" s="27" t="s">
        <v>404</v>
      </c>
      <c r="H7" s="28"/>
      <c r="I7" s="28"/>
      <c r="J7" s="28"/>
    </row>
    <row r="8" spans="1:15" s="26" customFormat="1" ht="19.95" customHeight="1" x14ac:dyDescent="0.3">
      <c r="B8" s="24" t="s">
        <v>405</v>
      </c>
      <c r="C8" s="29">
        <v>88.293929567704026</v>
      </c>
      <c r="D8" s="29">
        <v>103.70321017224826</v>
      </c>
      <c r="E8" s="29">
        <v>116.1944678250107</v>
      </c>
      <c r="F8" s="24"/>
      <c r="G8" s="24" t="s">
        <v>406</v>
      </c>
      <c r="H8" s="25">
        <v>28</v>
      </c>
      <c r="I8" s="25">
        <v>31</v>
      </c>
      <c r="J8" s="25">
        <v>63</v>
      </c>
    </row>
    <row r="9" spans="1:15" s="26" customFormat="1" ht="19.95" customHeight="1" x14ac:dyDescent="0.3">
      <c r="B9" s="24" t="s">
        <v>407</v>
      </c>
      <c r="C9" s="29">
        <v>90.012213070452475</v>
      </c>
      <c r="D9" s="29">
        <v>113.23107883559548</v>
      </c>
      <c r="E9" s="29">
        <v>110.28055318586385</v>
      </c>
      <c r="F9" s="24"/>
      <c r="G9" s="24" t="s">
        <v>408</v>
      </c>
      <c r="H9" s="25">
        <v>32</v>
      </c>
      <c r="I9" s="25">
        <v>41</v>
      </c>
      <c r="J9" s="25">
        <v>79</v>
      </c>
    </row>
    <row r="10" spans="1:15" s="26" customFormat="1" ht="19.95" customHeight="1" x14ac:dyDescent="0.3">
      <c r="B10" s="27" t="s">
        <v>409</v>
      </c>
      <c r="C10" s="28"/>
      <c r="D10" s="28"/>
      <c r="E10" s="28"/>
      <c r="F10" s="24"/>
      <c r="G10" s="24" t="s">
        <v>410</v>
      </c>
      <c r="H10" s="29">
        <v>25.6</v>
      </c>
      <c r="I10" s="29">
        <v>23.6</v>
      </c>
      <c r="J10" s="29">
        <v>67.400000000000006</v>
      </c>
    </row>
    <row r="11" spans="1:15" s="26" customFormat="1" ht="19.95" customHeight="1" x14ac:dyDescent="0.3">
      <c r="B11" s="24" t="s">
        <v>411</v>
      </c>
      <c r="C11" s="29">
        <v>58.004162054768358</v>
      </c>
      <c r="D11" s="29">
        <v>51.817633141757604</v>
      </c>
      <c r="E11" s="29">
        <v>85.923852930085559</v>
      </c>
      <c r="F11" s="24"/>
      <c r="G11" s="27" t="s">
        <v>412</v>
      </c>
      <c r="H11" s="28"/>
      <c r="I11" s="28"/>
      <c r="J11" s="28"/>
    </row>
    <row r="12" spans="1:15" s="26" customFormat="1" ht="19.95" customHeight="1" x14ac:dyDescent="0.3">
      <c r="B12" s="30" t="s">
        <v>413</v>
      </c>
      <c r="C12" s="31">
        <v>3.0883029627779459</v>
      </c>
      <c r="D12" s="31">
        <v>2.5764413989597714</v>
      </c>
      <c r="E12" s="31">
        <v>3.7074129586443259</v>
      </c>
      <c r="F12" s="24"/>
      <c r="G12" s="30" t="s">
        <v>410</v>
      </c>
      <c r="H12" s="32">
        <v>49.779620342199216</v>
      </c>
      <c r="I12" s="32">
        <v>39.909276219470982</v>
      </c>
      <c r="J12" s="32">
        <v>70.478523749651927</v>
      </c>
    </row>
    <row r="13" spans="1:15" ht="13.2" x14ac:dyDescent="0.25">
      <c r="A13" s="1"/>
    </row>
    <row r="14" spans="1:15" s="8" customFormat="1" ht="11.4" x14ac:dyDescent="0.2">
      <c r="B14" s="8" t="s">
        <v>414</v>
      </c>
      <c r="C14" s="33"/>
      <c r="D14" s="33"/>
      <c r="E14" s="33"/>
    </row>
    <row r="15" spans="1:15" ht="13.2" x14ac:dyDescent="0.25">
      <c r="A15" s="1"/>
      <c r="N15" s="6"/>
      <c r="O15" s="6"/>
    </row>
    <row r="16" spans="1:15" ht="13.2" x14ac:dyDescent="0.25">
      <c r="A16" s="1"/>
      <c r="N16" s="6"/>
      <c r="O16" s="6"/>
    </row>
    <row r="17" spans="1:17" ht="13.2" x14ac:dyDescent="0.25">
      <c r="A17" s="1"/>
      <c r="N17" s="6"/>
      <c r="O17" s="6"/>
      <c r="Q17" s="5"/>
    </row>
    <row r="18" spans="1:17" s="44" customFormat="1" ht="13.2" x14ac:dyDescent="0.25">
      <c r="B18" s="44" t="s">
        <v>415</v>
      </c>
      <c r="C18" s="66"/>
      <c r="D18" s="66"/>
      <c r="E18" s="66"/>
      <c r="G18" s="44" t="s">
        <v>416</v>
      </c>
    </row>
    <row r="19" spans="1:17" s="44" customFormat="1" ht="13.2" x14ac:dyDescent="0.25">
      <c r="B19" s="44" t="s">
        <v>71</v>
      </c>
      <c r="C19" s="66"/>
      <c r="D19" s="66"/>
      <c r="E19" s="66"/>
      <c r="G19" s="44" t="s">
        <v>72</v>
      </c>
    </row>
    <row r="20" spans="1:17" s="41" customFormat="1" ht="13.2" x14ac:dyDescent="0.25">
      <c r="B20" s="45" t="s">
        <v>73</v>
      </c>
      <c r="C20" s="64"/>
      <c r="D20" s="64"/>
      <c r="E20" s="64"/>
      <c r="G20" s="45" t="s">
        <v>73</v>
      </c>
    </row>
    <row r="21" spans="1:17" ht="13.2" x14ac:dyDescent="0.25">
      <c r="A21" s="1"/>
      <c r="B21" s="2"/>
      <c r="C21" s="3"/>
      <c r="D21" s="3"/>
      <c r="E21" s="3"/>
      <c r="G21" s="2"/>
      <c r="H21" s="2"/>
      <c r="I21" s="2"/>
      <c r="J21" s="2"/>
    </row>
    <row r="22" spans="1:17" s="26" customFormat="1" ht="19.95" customHeight="1" x14ac:dyDescent="0.3">
      <c r="B22" s="36"/>
      <c r="C22" s="25">
        <v>2020</v>
      </c>
      <c r="D22" s="25">
        <v>2021</v>
      </c>
      <c r="E22" s="25">
        <v>2022</v>
      </c>
      <c r="F22" s="24"/>
      <c r="G22" s="24"/>
      <c r="H22" s="25">
        <v>2020</v>
      </c>
      <c r="I22" s="25">
        <v>2021</v>
      </c>
      <c r="J22" s="25">
        <v>2022</v>
      </c>
    </row>
    <row r="23" spans="1:17" s="26" customFormat="1" ht="19.95" customHeight="1" x14ac:dyDescent="0.3">
      <c r="B23" s="37" t="s">
        <v>74</v>
      </c>
      <c r="C23" s="28"/>
      <c r="D23" s="28"/>
      <c r="E23" s="28"/>
      <c r="F23" s="24"/>
      <c r="G23" s="37" t="s">
        <v>75</v>
      </c>
      <c r="H23" s="28"/>
      <c r="I23" s="28"/>
      <c r="J23" s="28"/>
    </row>
    <row r="24" spans="1:17" s="26" customFormat="1" ht="19.95" customHeight="1" x14ac:dyDescent="0.3">
      <c r="B24" s="38" t="s">
        <v>76</v>
      </c>
      <c r="C24" s="29">
        <v>88.293929567704026</v>
      </c>
      <c r="D24" s="29">
        <v>103.70321017224826</v>
      </c>
      <c r="E24" s="29">
        <v>116.1944678250107</v>
      </c>
      <c r="F24" s="24"/>
      <c r="G24" s="38" t="s">
        <v>77</v>
      </c>
      <c r="H24" s="25">
        <v>28</v>
      </c>
      <c r="I24" s="25">
        <v>31</v>
      </c>
      <c r="J24" s="25">
        <v>63</v>
      </c>
    </row>
    <row r="25" spans="1:17" s="26" customFormat="1" ht="19.95" customHeight="1" x14ac:dyDescent="0.3">
      <c r="B25" s="38" t="s">
        <v>78</v>
      </c>
      <c r="C25" s="29">
        <v>90.012213070452475</v>
      </c>
      <c r="D25" s="29">
        <v>113.23107883559548</v>
      </c>
      <c r="E25" s="29">
        <v>110.28055318586385</v>
      </c>
      <c r="F25" s="24"/>
      <c r="G25" s="38" t="s">
        <v>79</v>
      </c>
      <c r="H25" s="25">
        <v>32</v>
      </c>
      <c r="I25" s="25">
        <v>41</v>
      </c>
      <c r="J25" s="25">
        <v>79</v>
      </c>
    </row>
    <row r="26" spans="1:17" s="26" customFormat="1" ht="19.95" customHeight="1" x14ac:dyDescent="0.3">
      <c r="B26" s="37" t="s">
        <v>80</v>
      </c>
      <c r="C26" s="28"/>
      <c r="D26" s="28"/>
      <c r="E26" s="28"/>
      <c r="F26" s="24"/>
      <c r="G26" s="37" t="s">
        <v>81</v>
      </c>
      <c r="H26" s="29">
        <v>25.6</v>
      </c>
      <c r="I26" s="29">
        <v>23.6</v>
      </c>
      <c r="J26" s="29">
        <v>67.400000000000006</v>
      </c>
    </row>
    <row r="27" spans="1:17" s="26" customFormat="1" ht="19.95" customHeight="1" x14ac:dyDescent="0.3">
      <c r="B27" s="38" t="s">
        <v>82</v>
      </c>
      <c r="C27" s="29">
        <v>58.004162054768358</v>
      </c>
      <c r="D27" s="29">
        <v>51.817633141757604</v>
      </c>
      <c r="E27" s="29">
        <v>85.923852930085559</v>
      </c>
      <c r="F27" s="24"/>
      <c r="G27" s="38" t="s">
        <v>83</v>
      </c>
      <c r="H27" s="28"/>
      <c r="I27" s="28"/>
      <c r="J27" s="28"/>
    </row>
    <row r="28" spans="1:17" s="26" customFormat="1" ht="19.95" customHeight="1" x14ac:dyDescent="0.3">
      <c r="B28" s="39" t="s">
        <v>84</v>
      </c>
      <c r="C28" s="31">
        <v>3.0883029627779459</v>
      </c>
      <c r="D28" s="31">
        <v>2.5764413989597714</v>
      </c>
      <c r="E28" s="31">
        <v>3.7074129586443259</v>
      </c>
      <c r="F28" s="24"/>
      <c r="G28" s="39" t="s">
        <v>81</v>
      </c>
      <c r="H28" s="32">
        <v>49.779620342199216</v>
      </c>
      <c r="I28" s="32">
        <v>39.909276219470982</v>
      </c>
      <c r="J28" s="32">
        <v>70.478523749651927</v>
      </c>
    </row>
    <row r="29" spans="1:17" ht="13.2" x14ac:dyDescent="0.25">
      <c r="A29" s="1"/>
    </row>
    <row r="30" spans="1:17" s="8" customFormat="1" ht="11.4" x14ac:dyDescent="0.2">
      <c r="B30" s="45" t="s">
        <v>85</v>
      </c>
      <c r="C30" s="33"/>
      <c r="D30" s="33"/>
      <c r="E30" s="33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workbookViewId="0">
      <selection activeCell="G7" sqref="G7"/>
    </sheetView>
  </sheetViews>
  <sheetFormatPr defaultColWidth="9.109375" defaultRowHeight="15" customHeight="1" x14ac:dyDescent="0.25"/>
  <cols>
    <col min="1" max="9" width="9.109375" style="41"/>
    <col min="10" max="14" width="9.109375" style="41" customWidth="1"/>
    <col min="15" max="16384" width="9.109375" style="41"/>
  </cols>
  <sheetData>
    <row r="2" spans="2:16" ht="15" customHeight="1" x14ac:dyDescent="0.25">
      <c r="B2" s="44" t="s">
        <v>376</v>
      </c>
    </row>
    <row r="3" spans="2:16" ht="15" customHeight="1" x14ac:dyDescent="0.25">
      <c r="B3" s="44" t="s">
        <v>377</v>
      </c>
    </row>
    <row r="4" spans="2:16" ht="15" customHeight="1" x14ac:dyDescent="0.25">
      <c r="B4" s="45" t="s">
        <v>378</v>
      </c>
    </row>
    <row r="6" spans="2:16" ht="15" customHeight="1" x14ac:dyDescent="0.25">
      <c r="K6" s="67" t="s">
        <v>815</v>
      </c>
      <c r="L6" s="67" t="s">
        <v>816</v>
      </c>
      <c r="M6" s="41" t="s">
        <v>818</v>
      </c>
      <c r="N6" s="41" t="s">
        <v>817</v>
      </c>
      <c r="O6" s="67"/>
      <c r="P6" s="67"/>
    </row>
    <row r="7" spans="2:16" ht="15" customHeight="1" x14ac:dyDescent="0.25">
      <c r="K7" s="67" t="s">
        <v>379</v>
      </c>
      <c r="L7" s="67" t="s">
        <v>380</v>
      </c>
      <c r="M7" s="41" t="s">
        <v>381</v>
      </c>
      <c r="N7" s="41" t="s">
        <v>382</v>
      </c>
    </row>
    <row r="8" spans="2:16" ht="15" customHeight="1" x14ac:dyDescent="0.25">
      <c r="J8" s="41">
        <v>2000</v>
      </c>
      <c r="K8" s="41">
        <v>1.1691500903704455</v>
      </c>
      <c r="L8" s="41">
        <v>-34.296415899331564</v>
      </c>
      <c r="M8" s="41">
        <v>-1.7349114042766824E-2</v>
      </c>
      <c r="N8" s="41">
        <v>-2.2294868727132378</v>
      </c>
    </row>
    <row r="9" spans="2:16" ht="15" customHeight="1" x14ac:dyDescent="0.25">
      <c r="J9" s="41">
        <v>2001</v>
      </c>
      <c r="K9" s="41">
        <v>1.5965137027039389</v>
      </c>
      <c r="L9" s="41">
        <v>-38.087902646090185</v>
      </c>
      <c r="M9" s="41">
        <v>0.10309694059150271</v>
      </c>
      <c r="N9" s="41">
        <v>-3.1433904353645379</v>
      </c>
    </row>
    <row r="10" spans="2:16" ht="15" customHeight="1" x14ac:dyDescent="0.25">
      <c r="J10" s="41">
        <v>2002</v>
      </c>
      <c r="K10" s="41">
        <v>1.6498475277798217</v>
      </c>
      <c r="L10" s="41">
        <v>-43.312407886786318</v>
      </c>
      <c r="M10" s="41">
        <v>-8.491323985073107E-2</v>
      </c>
      <c r="N10" s="41">
        <v>-3.8373723793024257</v>
      </c>
    </row>
    <row r="11" spans="2:16" ht="15" customHeight="1" x14ac:dyDescent="0.25">
      <c r="J11" s="41">
        <v>2003</v>
      </c>
      <c r="K11" s="41">
        <v>2.074818342936235</v>
      </c>
      <c r="L11" s="41">
        <v>-41.147630630873131</v>
      </c>
      <c r="M11" s="41">
        <v>0.12923895996815243</v>
      </c>
      <c r="N11" s="41">
        <v>-4.1885252520673264</v>
      </c>
    </row>
    <row r="12" spans="2:16" ht="15" customHeight="1" x14ac:dyDescent="0.25">
      <c r="J12" s="41">
        <v>2004</v>
      </c>
      <c r="K12" s="41">
        <v>4.5513958626360607</v>
      </c>
      <c r="L12" s="41">
        <v>-43.409043302382727</v>
      </c>
      <c r="M12" s="41">
        <v>0.34817405910028132</v>
      </c>
      <c r="N12" s="41">
        <v>-5.113491882812685</v>
      </c>
    </row>
    <row r="13" spans="2:16" ht="15" customHeight="1" x14ac:dyDescent="0.25">
      <c r="J13" s="41">
        <v>2005</v>
      </c>
      <c r="K13" s="41">
        <v>5.9419296500092376</v>
      </c>
      <c r="L13" s="41">
        <v>-48.63704996437486</v>
      </c>
      <c r="M13" s="41">
        <v>0.4137142641483248</v>
      </c>
      <c r="N13" s="41">
        <v>-4.9098475438740126</v>
      </c>
    </row>
    <row r="14" spans="2:16" ht="15" customHeight="1" x14ac:dyDescent="0.25">
      <c r="J14" s="41">
        <v>2006</v>
      </c>
      <c r="K14" s="41">
        <v>6.979663149225364</v>
      </c>
      <c r="L14" s="41">
        <v>-51.218406964154276</v>
      </c>
      <c r="M14" s="41">
        <v>0.51955871636568896</v>
      </c>
      <c r="N14" s="41">
        <v>-5.9203637845625501</v>
      </c>
    </row>
    <row r="15" spans="2:16" ht="15" customHeight="1" x14ac:dyDescent="0.25">
      <c r="J15" s="41">
        <v>2007</v>
      </c>
      <c r="K15" s="41">
        <v>9.1763070817117018</v>
      </c>
      <c r="L15" s="41">
        <v>-57.81976472283047</v>
      </c>
      <c r="M15" s="41">
        <v>0.83888387532895836</v>
      </c>
      <c r="N15" s="41">
        <v>-8.1299991475652629</v>
      </c>
    </row>
    <row r="16" spans="2:16" ht="15" customHeight="1" x14ac:dyDescent="0.25">
      <c r="J16" s="41">
        <v>2008</v>
      </c>
      <c r="K16" s="41">
        <v>11.872384895841062</v>
      </c>
      <c r="L16" s="41">
        <v>-60.032019412000409</v>
      </c>
      <c r="M16" s="41">
        <v>1.8606135260681793</v>
      </c>
      <c r="N16" s="41">
        <v>-5.9787625591784037</v>
      </c>
    </row>
    <row r="17" spans="2:14" ht="15" customHeight="1" x14ac:dyDescent="0.25">
      <c r="J17" s="41">
        <v>2009</v>
      </c>
      <c r="K17" s="41">
        <v>14.231129498877179</v>
      </c>
      <c r="L17" s="41">
        <v>-65.801763640777679</v>
      </c>
      <c r="M17" s="41">
        <v>0.5026907281150742</v>
      </c>
      <c r="N17" s="41">
        <v>-6.6232879483703897</v>
      </c>
    </row>
    <row r="18" spans="2:14" ht="15" customHeight="1" x14ac:dyDescent="0.25">
      <c r="J18" s="41">
        <v>2010</v>
      </c>
      <c r="K18" s="41">
        <v>16.216911645007222</v>
      </c>
      <c r="L18" s="41">
        <v>-69.556188906726248</v>
      </c>
      <c r="M18" s="41">
        <v>0.59696408848772942</v>
      </c>
      <c r="N18" s="41">
        <v>-7.4310458392083891</v>
      </c>
    </row>
    <row r="19" spans="2:14" ht="15" customHeight="1" x14ac:dyDescent="0.25">
      <c r="J19" s="41">
        <v>2011</v>
      </c>
      <c r="K19" s="41">
        <v>16.408003499475544</v>
      </c>
      <c r="L19" s="41">
        <v>-69.103397243399911</v>
      </c>
      <c r="M19" s="41">
        <v>0.62927049375443556</v>
      </c>
      <c r="N19" s="41">
        <v>-6.7531557682636256</v>
      </c>
    </row>
    <row r="20" spans="2:14" ht="15" customHeight="1" x14ac:dyDescent="0.25">
      <c r="J20" s="41">
        <v>2012</v>
      </c>
      <c r="K20" s="41">
        <v>18.645766893491469</v>
      </c>
      <c r="L20" s="41">
        <v>-74.160067519183585</v>
      </c>
      <c r="M20" s="41">
        <v>1.1895095810328027</v>
      </c>
      <c r="N20" s="41">
        <v>-7.3363036426315844</v>
      </c>
    </row>
    <row r="21" spans="2:14" ht="15" customHeight="1" x14ac:dyDescent="0.25">
      <c r="J21" s="41">
        <v>2013</v>
      </c>
      <c r="K21" s="41">
        <v>22.089740516765065</v>
      </c>
      <c r="L21" s="41">
        <v>-76.572892173936978</v>
      </c>
      <c r="M21" s="41">
        <v>0.71637349615997459</v>
      </c>
      <c r="N21" s="41">
        <v>-7.3833201659452969</v>
      </c>
    </row>
    <row r="22" spans="2:14" ht="15" customHeight="1" x14ac:dyDescent="0.25">
      <c r="J22" s="41">
        <v>2014</v>
      </c>
      <c r="K22" s="41">
        <v>22.44809085440864</v>
      </c>
      <c r="L22" s="41">
        <v>-76.712690006779013</v>
      </c>
      <c r="M22" s="41">
        <v>0.84079538566963807</v>
      </c>
      <c r="N22" s="41">
        <v>-7.7713572244801048</v>
      </c>
    </row>
    <row r="23" spans="2:14" ht="15" customHeight="1" x14ac:dyDescent="0.25">
      <c r="B23" s="45" t="s">
        <v>156</v>
      </c>
      <c r="J23" s="41">
        <v>2015</v>
      </c>
      <c r="K23" s="41">
        <v>22.682470492141405</v>
      </c>
      <c r="L23" s="41">
        <v>-75.297776743868283</v>
      </c>
      <c r="M23" s="41">
        <v>1.0515897295312946</v>
      </c>
      <c r="N23" s="41">
        <v>-7.7576578606116087</v>
      </c>
    </row>
    <row r="24" spans="2:14" ht="15" customHeight="1" x14ac:dyDescent="0.25">
      <c r="J24" s="41">
        <v>2016</v>
      </c>
      <c r="K24" s="41">
        <v>23.212549091877143</v>
      </c>
      <c r="L24" s="41">
        <v>-77.959873025614812</v>
      </c>
      <c r="M24" s="41">
        <v>1.0992160934842343</v>
      </c>
      <c r="N24" s="41">
        <v>-7.890431954316905</v>
      </c>
    </row>
    <row r="25" spans="2:14" ht="15" customHeight="1" x14ac:dyDescent="0.25">
      <c r="J25" s="41">
        <v>2017</v>
      </c>
      <c r="K25" s="41">
        <v>25.821689723001132</v>
      </c>
      <c r="L25" s="41">
        <v>-77.325120828810995</v>
      </c>
      <c r="M25" s="41">
        <v>2.1899164172410939</v>
      </c>
      <c r="N25" s="41">
        <v>-8.8073104047689341</v>
      </c>
    </row>
    <row r="26" spans="2:14" ht="15" customHeight="1" x14ac:dyDescent="0.25">
      <c r="J26" s="41">
        <v>2018</v>
      </c>
      <c r="K26" s="41">
        <v>27.727877834559681</v>
      </c>
      <c r="L26" s="41">
        <v>-78.890501724249134</v>
      </c>
      <c r="M26" s="41">
        <v>1.7536165430334103</v>
      </c>
      <c r="N26" s="41">
        <v>-7.8039115015429434</v>
      </c>
    </row>
    <row r="27" spans="2:14" ht="15" customHeight="1" x14ac:dyDescent="0.25">
      <c r="B27" s="44" t="s">
        <v>383</v>
      </c>
      <c r="J27" s="41">
        <v>2019</v>
      </c>
      <c r="K27" s="41">
        <v>27.824081092663768</v>
      </c>
      <c r="L27" s="41">
        <v>-77.116176160295652</v>
      </c>
      <c r="M27" s="41">
        <v>2.3034972989717</v>
      </c>
      <c r="N27" s="41">
        <v>-8.1330426083199896</v>
      </c>
    </row>
    <row r="28" spans="2:14" ht="15" customHeight="1" x14ac:dyDescent="0.25">
      <c r="B28" s="44" t="s">
        <v>88</v>
      </c>
      <c r="J28" s="41">
        <v>2020</v>
      </c>
      <c r="K28" s="41">
        <v>29.223650674682361</v>
      </c>
      <c r="L28" s="41">
        <v>-83.151320227193935</v>
      </c>
      <c r="M28" s="41">
        <v>0.94762232641009625</v>
      </c>
      <c r="N28" s="41">
        <v>-6.4043547082734653</v>
      </c>
    </row>
    <row r="29" spans="2:14" ht="15" customHeight="1" x14ac:dyDescent="0.25">
      <c r="B29" s="45" t="s">
        <v>89</v>
      </c>
      <c r="J29" s="41">
        <v>2021</v>
      </c>
      <c r="K29" s="41">
        <v>30.417480462755105</v>
      </c>
      <c r="L29" s="41">
        <v>-82.520110196625566</v>
      </c>
      <c r="M29" s="41">
        <v>1.7037129073093416</v>
      </c>
      <c r="N29" s="41">
        <v>-7.6849197630206136</v>
      </c>
    </row>
    <row r="30" spans="2:14" ht="15" customHeight="1" x14ac:dyDescent="0.25">
      <c r="J30" s="41">
        <v>2022</v>
      </c>
      <c r="K30" s="41">
        <v>27.685058691548509</v>
      </c>
      <c r="L30" s="41">
        <v>-76.602228576146246</v>
      </c>
      <c r="M30" s="41">
        <v>1.5338109028842986</v>
      </c>
      <c r="N30" s="41">
        <v>-7.4804038968662852</v>
      </c>
    </row>
    <row r="48" spans="2:2" ht="15" customHeight="1" x14ac:dyDescent="0.25">
      <c r="B48" s="45" t="s">
        <v>90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workbookViewId="0">
      <selection activeCell="I16" sqref="I16"/>
    </sheetView>
  </sheetViews>
  <sheetFormatPr defaultColWidth="8.88671875" defaultRowHeight="15" customHeight="1" x14ac:dyDescent="0.25"/>
  <cols>
    <col min="1" max="16384" width="8.88671875" style="41"/>
  </cols>
  <sheetData>
    <row r="2" spans="2:14" ht="15" customHeight="1" x14ac:dyDescent="0.25">
      <c r="B2" s="44" t="s">
        <v>149</v>
      </c>
    </row>
    <row r="3" spans="2:14" ht="15" customHeight="1" x14ac:dyDescent="0.25">
      <c r="B3" s="44" t="s">
        <v>150</v>
      </c>
    </row>
    <row r="4" spans="2:14" ht="15" customHeight="1" x14ac:dyDescent="0.25">
      <c r="B4" s="45" t="s">
        <v>151</v>
      </c>
    </row>
    <row r="6" spans="2:14" ht="15" customHeight="1" x14ac:dyDescent="0.25">
      <c r="K6" s="41" t="s">
        <v>152</v>
      </c>
      <c r="L6" s="41" t="s">
        <v>153</v>
      </c>
      <c r="M6" s="41" t="s">
        <v>154</v>
      </c>
      <c r="N6" s="41" t="s">
        <v>155</v>
      </c>
    </row>
    <row r="7" spans="2:14" ht="15" customHeight="1" x14ac:dyDescent="0.25">
      <c r="J7" s="41">
        <v>2008</v>
      </c>
      <c r="K7" s="43">
        <v>10.795258474816057</v>
      </c>
      <c r="L7" s="43">
        <v>7.6593483014309776</v>
      </c>
      <c r="M7" s="43">
        <v>7.1884788066634497</v>
      </c>
      <c r="N7" s="43">
        <v>7.7437439979108662</v>
      </c>
    </row>
    <row r="8" spans="2:14" ht="15" customHeight="1" x14ac:dyDescent="0.25">
      <c r="J8" s="41">
        <v>2009</v>
      </c>
      <c r="K8" s="43">
        <v>10.088589184186169</v>
      </c>
      <c r="L8" s="43">
        <v>6.2238565125005199</v>
      </c>
      <c r="M8" s="43">
        <v>7.6182006817844972</v>
      </c>
      <c r="N8" s="43">
        <v>5.1180044022573528</v>
      </c>
    </row>
    <row r="9" spans="2:14" ht="15" customHeight="1" x14ac:dyDescent="0.25">
      <c r="J9" s="41">
        <v>2010</v>
      </c>
      <c r="K9" s="43">
        <v>10.632931951581542</v>
      </c>
      <c r="L9" s="43">
        <v>9.1155530327468668</v>
      </c>
      <c r="M9" s="43">
        <v>8.0072844910470895</v>
      </c>
      <c r="N9" s="43">
        <v>5.974115210793574</v>
      </c>
    </row>
    <row r="10" spans="2:14" ht="15" customHeight="1" x14ac:dyDescent="0.25">
      <c r="J10" s="41">
        <v>2011</v>
      </c>
      <c r="K10" s="43">
        <v>10.282492833595114</v>
      </c>
      <c r="L10" s="43">
        <v>9.7081870050291776</v>
      </c>
      <c r="M10" s="43">
        <v>8.4468225988296126</v>
      </c>
      <c r="N10" s="43">
        <v>6.9105394878824384</v>
      </c>
    </row>
    <row r="11" spans="2:14" ht="15" customHeight="1" x14ac:dyDescent="0.25">
      <c r="J11" s="41">
        <v>2012</v>
      </c>
      <c r="K11" s="43">
        <v>9.893208399071117</v>
      </c>
      <c r="L11" s="43">
        <v>7.0451413424757829</v>
      </c>
      <c r="M11" s="43">
        <v>7.4991080610296121</v>
      </c>
      <c r="N11" s="43">
        <v>6.6154071187923948</v>
      </c>
    </row>
    <row r="12" spans="2:14" ht="15" customHeight="1" x14ac:dyDescent="0.25">
      <c r="J12" s="41">
        <v>2013</v>
      </c>
      <c r="K12" s="43">
        <v>10.182353871810234</v>
      </c>
      <c r="L12" s="43">
        <v>5.3747136314751494</v>
      </c>
      <c r="M12" s="43">
        <v>7.3659027322459076</v>
      </c>
      <c r="N12" s="43">
        <v>5.5570395283772607</v>
      </c>
    </row>
    <row r="13" spans="2:14" ht="15" customHeight="1" x14ac:dyDescent="0.25">
      <c r="J13" s="41">
        <v>2014</v>
      </c>
      <c r="K13" s="43">
        <v>10.20262201065171</v>
      </c>
      <c r="L13" s="43">
        <v>6.4977321186178481</v>
      </c>
      <c r="M13" s="43">
        <v>8.1640508472945275</v>
      </c>
      <c r="N13" s="43">
        <v>7.20464118367246</v>
      </c>
    </row>
    <row r="14" spans="2:14" ht="15" customHeight="1" x14ac:dyDescent="0.25">
      <c r="J14" s="41">
        <v>2015</v>
      </c>
      <c r="K14" s="43">
        <v>10.21156405312186</v>
      </c>
      <c r="L14" s="43">
        <v>8.1117820615398966</v>
      </c>
      <c r="M14" s="43">
        <v>8.4359434345014339</v>
      </c>
      <c r="N14" s="43">
        <v>6.8473121561740573</v>
      </c>
    </row>
    <row r="15" spans="2:14" ht="15" customHeight="1" x14ac:dyDescent="0.25">
      <c r="J15" s="41">
        <v>2016</v>
      </c>
      <c r="K15" s="43">
        <v>10.116146745904157</v>
      </c>
      <c r="L15" s="43">
        <v>7.1300037498537527</v>
      </c>
      <c r="M15" s="43">
        <v>8.9669529989872085</v>
      </c>
      <c r="N15" s="43">
        <v>7.2410810961978376</v>
      </c>
    </row>
    <row r="16" spans="2:14" ht="15" customHeight="1" x14ac:dyDescent="0.25">
      <c r="J16" s="41">
        <v>2017</v>
      </c>
      <c r="K16" s="43">
        <v>11.089403509134749</v>
      </c>
      <c r="L16" s="43">
        <v>6.5673564198329997</v>
      </c>
      <c r="M16" s="43">
        <v>8.4035636888995899</v>
      </c>
      <c r="N16" s="43">
        <v>9.0409670205638193</v>
      </c>
    </row>
    <row r="17" spans="2:14" ht="15" customHeight="1" x14ac:dyDescent="0.25">
      <c r="J17" s="41">
        <v>2018</v>
      </c>
      <c r="K17" s="43">
        <v>9.9215879361976143</v>
      </c>
      <c r="L17" s="43">
        <v>6.2775042283500726</v>
      </c>
      <c r="M17" s="43">
        <v>8.7198128185844404</v>
      </c>
      <c r="N17" s="43">
        <v>8.3780342133002428</v>
      </c>
    </row>
    <row r="18" spans="2:14" ht="15" customHeight="1" x14ac:dyDescent="0.25">
      <c r="J18" s="41">
        <v>2019</v>
      </c>
      <c r="K18" s="43">
        <v>10.435542517923109</v>
      </c>
      <c r="L18" s="43">
        <v>7.1044798629761141</v>
      </c>
      <c r="M18" s="43">
        <v>8.5192094836925705</v>
      </c>
      <c r="N18" s="43">
        <v>7.6509835427238109</v>
      </c>
    </row>
    <row r="19" spans="2:14" ht="15" customHeight="1" x14ac:dyDescent="0.25">
      <c r="J19" s="41">
        <v>2020</v>
      </c>
      <c r="K19" s="43">
        <v>7.6061140817599222</v>
      </c>
      <c r="L19" s="43">
        <v>4.9394630665703918</v>
      </c>
      <c r="M19" s="43">
        <v>8.0373599103747644</v>
      </c>
      <c r="N19" s="43">
        <v>7.2471132872904036</v>
      </c>
    </row>
    <row r="20" spans="2:14" ht="15" customHeight="1" x14ac:dyDescent="0.25">
      <c r="J20" s="41">
        <v>2021</v>
      </c>
      <c r="K20" s="43">
        <v>9.0332851183322376</v>
      </c>
      <c r="L20" s="43">
        <v>5.2816078428001791</v>
      </c>
      <c r="M20" s="43">
        <v>9.550949248548033</v>
      </c>
      <c r="N20" s="43">
        <v>8.0171796958569317</v>
      </c>
    </row>
    <row r="21" spans="2:14" ht="15" customHeight="1" x14ac:dyDescent="0.25">
      <c r="J21" s="41">
        <v>2022</v>
      </c>
      <c r="K21" s="43">
        <v>9.5895741930701544</v>
      </c>
      <c r="L21" s="43">
        <v>6.0141046389668489</v>
      </c>
      <c r="M21" s="43">
        <v>9.3341925968249342</v>
      </c>
      <c r="N21" s="43">
        <v>7.567115133796805</v>
      </c>
    </row>
    <row r="23" spans="2:14" ht="15" customHeight="1" x14ac:dyDescent="0.25">
      <c r="B23" s="45" t="s">
        <v>156</v>
      </c>
    </row>
    <row r="27" spans="2:14" ht="15" customHeight="1" x14ac:dyDescent="0.25">
      <c r="B27" s="44" t="s">
        <v>157</v>
      </c>
    </row>
    <row r="28" spans="2:14" ht="15" customHeight="1" x14ac:dyDescent="0.25">
      <c r="B28" s="44" t="s">
        <v>828</v>
      </c>
    </row>
    <row r="29" spans="2:14" ht="15" customHeight="1" x14ac:dyDescent="0.25">
      <c r="B29" s="45" t="s">
        <v>829</v>
      </c>
    </row>
    <row r="48" spans="2:2" ht="15" customHeight="1" x14ac:dyDescent="0.25">
      <c r="B48" s="45" t="s">
        <v>90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8"/>
  <sheetViews>
    <sheetView zoomScaleNormal="100" workbookViewId="0">
      <selection activeCell="J19" sqref="J19"/>
    </sheetView>
  </sheetViews>
  <sheetFormatPr defaultColWidth="9.109375" defaultRowHeight="15" customHeight="1" x14ac:dyDescent="0.25"/>
  <cols>
    <col min="1" max="10" width="9.109375" style="69"/>
    <col min="11" max="21" width="9.109375" style="69" customWidth="1"/>
    <col min="22" max="16384" width="9.109375" style="69"/>
  </cols>
  <sheetData>
    <row r="2" spans="2:20" ht="15" customHeight="1" x14ac:dyDescent="0.25">
      <c r="B2" s="68" t="s">
        <v>584</v>
      </c>
    </row>
    <row r="3" spans="2:20" ht="15" customHeight="1" x14ac:dyDescent="0.25">
      <c r="B3" s="68" t="s">
        <v>585</v>
      </c>
    </row>
    <row r="4" spans="2:20" ht="15" customHeight="1" x14ac:dyDescent="0.25">
      <c r="B4" s="70" t="s">
        <v>586</v>
      </c>
    </row>
    <row r="6" spans="2:20" ht="15" customHeight="1" x14ac:dyDescent="0.25">
      <c r="L6" s="71">
        <v>2014</v>
      </c>
      <c r="M6" s="71">
        <v>2015</v>
      </c>
      <c r="N6" s="71">
        <v>2016</v>
      </c>
      <c r="O6" s="71">
        <v>2017</v>
      </c>
      <c r="P6" s="71">
        <v>2018</v>
      </c>
      <c r="Q6" s="71">
        <v>2019</v>
      </c>
      <c r="R6" s="71">
        <v>2020</v>
      </c>
      <c r="S6" s="71">
        <v>2021</v>
      </c>
      <c r="T6" s="71">
        <v>2022</v>
      </c>
    </row>
    <row r="7" spans="2:20" ht="15" customHeight="1" x14ac:dyDescent="0.25">
      <c r="J7" s="69" t="s">
        <v>99</v>
      </c>
      <c r="K7" s="69" t="s">
        <v>419</v>
      </c>
      <c r="L7" s="72">
        <v>3.5543066414109736</v>
      </c>
      <c r="M7" s="72">
        <v>3.7249810752234738</v>
      </c>
      <c r="N7" s="72">
        <v>3.5797489099712663</v>
      </c>
      <c r="O7" s="72">
        <v>3.1680515223790353</v>
      </c>
      <c r="P7" s="72">
        <v>2.6010683382926354</v>
      </c>
      <c r="Q7" s="72">
        <v>2.5173775718323306</v>
      </c>
      <c r="R7" s="72">
        <v>1.7745366756810799</v>
      </c>
      <c r="S7" s="72">
        <v>2.4358574311730599</v>
      </c>
      <c r="T7" s="72">
        <v>2.0465443842609545</v>
      </c>
    </row>
    <row r="8" spans="2:20" ht="15" customHeight="1" x14ac:dyDescent="0.25">
      <c r="J8" s="69" t="s">
        <v>100</v>
      </c>
      <c r="K8" s="69" t="s">
        <v>420</v>
      </c>
      <c r="L8" s="72">
        <v>3.9920526179262295</v>
      </c>
      <c r="M8" s="72">
        <v>3.8769407709680168</v>
      </c>
      <c r="N8" s="72">
        <v>3.8245218812876423</v>
      </c>
      <c r="O8" s="72">
        <v>5.058178213841412</v>
      </c>
      <c r="P8" s="72">
        <v>4.6784024243106836</v>
      </c>
      <c r="Q8" s="72">
        <v>5.123216471573123</v>
      </c>
      <c r="R8" s="72">
        <v>4.2551163371157363</v>
      </c>
      <c r="S8" s="72">
        <v>5.0533150987537967</v>
      </c>
      <c r="T8" s="72">
        <v>4.8624339444138647</v>
      </c>
    </row>
    <row r="9" spans="2:20" ht="15" customHeight="1" x14ac:dyDescent="0.25">
      <c r="J9" s="69" t="s">
        <v>47</v>
      </c>
      <c r="K9" s="69" t="s">
        <v>421</v>
      </c>
      <c r="L9" s="72">
        <v>0.14316961427833536</v>
      </c>
      <c r="M9" s="72">
        <v>9.3581927678624069E-2</v>
      </c>
      <c r="N9" s="72">
        <v>0.41356244705821926</v>
      </c>
      <c r="O9" s="72">
        <v>0.52592199389480154</v>
      </c>
      <c r="P9" s="72">
        <v>0.45522145096920741</v>
      </c>
      <c r="Q9" s="72">
        <v>0.41394704525561477</v>
      </c>
      <c r="R9" s="72">
        <v>0.31176041276210037</v>
      </c>
      <c r="S9" s="72">
        <v>0.14636954610164429</v>
      </c>
      <c r="T9" s="72">
        <v>0.29700380100654877</v>
      </c>
    </row>
    <row r="23" spans="2:2" ht="15" customHeight="1" x14ac:dyDescent="0.25">
      <c r="B23" s="69" t="s">
        <v>156</v>
      </c>
    </row>
    <row r="27" spans="2:2" ht="15" customHeight="1" x14ac:dyDescent="0.25">
      <c r="B27" s="68" t="s">
        <v>601</v>
      </c>
    </row>
    <row r="28" spans="2:2" ht="15" customHeight="1" x14ac:dyDescent="0.25">
      <c r="B28" s="68" t="s">
        <v>830</v>
      </c>
    </row>
    <row r="29" spans="2:2" ht="15" customHeight="1" x14ac:dyDescent="0.25">
      <c r="B29" s="70" t="s">
        <v>98</v>
      </c>
    </row>
    <row r="48" spans="2:2" ht="15" customHeight="1" x14ac:dyDescent="0.25">
      <c r="B48" s="69" t="s">
        <v>90</v>
      </c>
    </row>
  </sheetData>
  <conditionalFormatting sqref="D1:E2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7:E4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8"/>
  <sheetViews>
    <sheetView workbookViewId="0">
      <selection activeCell="I10" sqref="I10"/>
    </sheetView>
  </sheetViews>
  <sheetFormatPr defaultColWidth="9.109375" defaultRowHeight="15" customHeight="1" x14ac:dyDescent="0.25"/>
  <cols>
    <col min="1" max="9" width="9.109375" style="41"/>
    <col min="10" max="10" width="30.21875" style="41" customWidth="1"/>
    <col min="11" max="11" width="21.44140625" style="41" customWidth="1"/>
    <col min="12" max="16384" width="9.109375" style="41"/>
  </cols>
  <sheetData>
    <row r="2" spans="2:29" ht="15" customHeight="1" x14ac:dyDescent="0.25">
      <c r="B2" s="44" t="s">
        <v>388</v>
      </c>
    </row>
    <row r="3" spans="2:29" ht="15" customHeight="1" x14ac:dyDescent="0.25">
      <c r="B3" s="44" t="s">
        <v>389</v>
      </c>
    </row>
    <row r="4" spans="2:29" ht="15" customHeight="1" x14ac:dyDescent="0.25">
      <c r="B4" s="45" t="s">
        <v>390</v>
      </c>
    </row>
    <row r="6" spans="2:29" ht="15" customHeight="1" x14ac:dyDescent="0.25">
      <c r="L6" s="41">
        <v>2005</v>
      </c>
      <c r="M6" s="41">
        <v>2006</v>
      </c>
      <c r="N6" s="41">
        <v>2007</v>
      </c>
      <c r="O6" s="41">
        <v>2008</v>
      </c>
      <c r="P6" s="41">
        <v>2009</v>
      </c>
      <c r="Q6" s="41">
        <v>2010</v>
      </c>
      <c r="R6" s="41">
        <v>2011</v>
      </c>
      <c r="S6" s="41">
        <v>2012</v>
      </c>
      <c r="T6" s="41">
        <v>2013</v>
      </c>
      <c r="U6" s="41">
        <v>2014</v>
      </c>
      <c r="V6" s="41">
        <v>2015</v>
      </c>
      <c r="W6" s="41">
        <v>2016</v>
      </c>
      <c r="X6" s="41">
        <v>2017</v>
      </c>
      <c r="Y6" s="41">
        <v>2018</v>
      </c>
      <c r="Z6" s="41">
        <v>2019</v>
      </c>
      <c r="AA6" s="41">
        <v>2020</v>
      </c>
      <c r="AB6" s="41">
        <v>2021</v>
      </c>
      <c r="AC6" s="41">
        <v>2022</v>
      </c>
    </row>
    <row r="7" spans="2:29" ht="15" customHeight="1" x14ac:dyDescent="0.25">
      <c r="J7" s="41" t="s">
        <v>391</v>
      </c>
      <c r="K7" s="41" t="s">
        <v>392</v>
      </c>
      <c r="L7" s="43">
        <v>-2.0919423874049223</v>
      </c>
      <c r="M7" s="43">
        <v>-2.4534352757852784</v>
      </c>
      <c r="N7" s="43">
        <v>-4.5889720336631408</v>
      </c>
      <c r="O7" s="43">
        <v>-1.86142186471953</v>
      </c>
      <c r="P7" s="43">
        <v>-2.2558364017074997</v>
      </c>
      <c r="Q7" s="43">
        <v>-3.5507424484142986</v>
      </c>
      <c r="R7" s="43">
        <v>-2.0874952582549442</v>
      </c>
      <c r="S7" s="43">
        <v>-1.5484057861846867</v>
      </c>
      <c r="T7" s="43">
        <v>-0.5258362015549346</v>
      </c>
      <c r="U7" s="43">
        <v>0.18138896571973734</v>
      </c>
      <c r="V7" s="43">
        <v>0.44852788247792941</v>
      </c>
      <c r="W7" s="43">
        <v>1.775677821780981</v>
      </c>
      <c r="X7" s="43">
        <v>1.5475147155707105</v>
      </c>
      <c r="Y7" s="43">
        <v>0.44540869574538589</v>
      </c>
      <c r="Z7" s="43">
        <v>0.3307474162988574</v>
      </c>
      <c r="AA7" s="43">
        <v>1.9911364794396906</v>
      </c>
      <c r="AB7" s="43">
        <v>-2.7505824872882467</v>
      </c>
      <c r="AC7" s="43">
        <v>-6.1116065824481485</v>
      </c>
    </row>
    <row r="8" spans="2:29" ht="15" customHeight="1" x14ac:dyDescent="0.25">
      <c r="J8" s="41" t="s">
        <v>393</v>
      </c>
      <c r="K8" s="41" t="s">
        <v>394</v>
      </c>
      <c r="L8" s="43">
        <v>-1.3533511829342635</v>
      </c>
      <c r="M8" s="43">
        <v>-2.1301369261665859</v>
      </c>
      <c r="N8" s="43">
        <v>-4.0209271432580058</v>
      </c>
      <c r="O8" s="43">
        <v>-1.21771122423235</v>
      </c>
      <c r="P8" s="43">
        <v>-0.95916314309413497</v>
      </c>
      <c r="Q8" s="43">
        <v>-2.6091533157853881</v>
      </c>
      <c r="R8" s="43">
        <v>-1.7746168879234858</v>
      </c>
      <c r="S8" s="43">
        <v>-0.25194892920170442</v>
      </c>
      <c r="T8" s="43">
        <v>1.4640356511557007</v>
      </c>
      <c r="U8" s="43">
        <v>0.92506982658523262</v>
      </c>
      <c r="V8" s="43">
        <v>2.5887350179812336</v>
      </c>
      <c r="W8" s="43">
        <v>2.8525226746674339</v>
      </c>
      <c r="X8" s="43">
        <v>2.4265902237698116</v>
      </c>
      <c r="Y8" s="43">
        <v>0.67937744801516819</v>
      </c>
      <c r="Z8" s="43">
        <v>0.75366528659769905</v>
      </c>
      <c r="AA8" s="43">
        <v>3.161030987027623</v>
      </c>
      <c r="AB8" s="43">
        <v>-1.051803349213918</v>
      </c>
      <c r="AC8" s="43">
        <v>-6.0023278535521403</v>
      </c>
    </row>
    <row r="9" spans="2:29" ht="15" customHeight="1" x14ac:dyDescent="0.25">
      <c r="J9" s="41" t="s">
        <v>395</v>
      </c>
      <c r="K9" s="41" t="s">
        <v>396</v>
      </c>
      <c r="L9" s="43">
        <v>0.6004998781044929</v>
      </c>
      <c r="M9" s="43">
        <v>0.69026653687847306</v>
      </c>
      <c r="N9" s="43">
        <v>0.26865011906880965</v>
      </c>
      <c r="O9" s="43">
        <v>-0.10955264342569369</v>
      </c>
      <c r="P9" s="43">
        <v>1.6427522304719906</v>
      </c>
      <c r="Q9" s="43">
        <v>1.0115423241928738</v>
      </c>
      <c r="R9" s="43">
        <v>1.8579896281019506</v>
      </c>
      <c r="S9" s="43">
        <v>3.0276506317572989</v>
      </c>
      <c r="T9" s="43">
        <v>4.0304312699758693</v>
      </c>
      <c r="U9" s="43">
        <v>5.0612679099610984</v>
      </c>
      <c r="V9" s="43">
        <v>4.0581729752681834</v>
      </c>
      <c r="W9" s="43">
        <v>5.3890301035695538</v>
      </c>
      <c r="X9" s="43">
        <v>5.0745607830407433</v>
      </c>
      <c r="Y9" s="43">
        <v>3.7129512835625156</v>
      </c>
      <c r="Z9" s="43">
        <v>4.1414053842373777</v>
      </c>
      <c r="AA9" s="43">
        <v>4.9100978765419816</v>
      </c>
      <c r="AB9" s="43">
        <v>1.1299891613901902</v>
      </c>
      <c r="AC9" s="43">
        <v>-1.4615067531740882</v>
      </c>
    </row>
    <row r="23" spans="2:2" ht="15" customHeight="1" x14ac:dyDescent="0.25">
      <c r="B23" s="45" t="s">
        <v>168</v>
      </c>
    </row>
    <row r="27" spans="2:2" ht="15" customHeight="1" x14ac:dyDescent="0.25">
      <c r="B27" s="44" t="s">
        <v>397</v>
      </c>
    </row>
    <row r="28" spans="2:2" ht="15" customHeight="1" x14ac:dyDescent="0.25">
      <c r="B28" s="44" t="s">
        <v>3</v>
      </c>
    </row>
    <row r="29" spans="2:2" ht="15" customHeight="1" x14ac:dyDescent="0.25">
      <c r="B29" s="45" t="s">
        <v>1</v>
      </c>
    </row>
    <row r="48" spans="2:2" ht="15" customHeight="1" x14ac:dyDescent="0.25">
      <c r="B48" s="45" t="s">
        <v>2</v>
      </c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8"/>
  <sheetViews>
    <sheetView zoomScaleNormal="100" workbookViewId="0">
      <selection activeCell="H9" sqref="H9"/>
    </sheetView>
  </sheetViews>
  <sheetFormatPr defaultColWidth="9.109375" defaultRowHeight="15" customHeight="1" x14ac:dyDescent="0.25"/>
  <cols>
    <col min="1" max="8" width="9.109375" style="69"/>
    <col min="9" max="14" width="9.109375" style="69" customWidth="1"/>
    <col min="15" max="16384" width="9.109375" style="69"/>
  </cols>
  <sheetData>
    <row r="2" spans="2:19" ht="15.75" customHeight="1" x14ac:dyDescent="0.25">
      <c r="B2" s="68" t="s">
        <v>417</v>
      </c>
    </row>
    <row r="3" spans="2:19" ht="15" customHeight="1" x14ac:dyDescent="0.25">
      <c r="B3" s="68" t="s">
        <v>585</v>
      </c>
    </row>
    <row r="4" spans="2:19" ht="15" customHeight="1" x14ac:dyDescent="0.25">
      <c r="B4" s="70" t="s">
        <v>418</v>
      </c>
    </row>
    <row r="6" spans="2:19" ht="15" customHeight="1" x14ac:dyDescent="0.25">
      <c r="K6" s="69">
        <v>2014</v>
      </c>
      <c r="L6" s="69">
        <v>2015</v>
      </c>
      <c r="M6" s="69">
        <v>2016</v>
      </c>
      <c r="N6" s="69">
        <v>2017</v>
      </c>
      <c r="O6" s="69">
        <v>2018</v>
      </c>
      <c r="P6" s="69">
        <v>2019</v>
      </c>
      <c r="Q6" s="69">
        <v>2020</v>
      </c>
      <c r="R6" s="69">
        <v>2021</v>
      </c>
      <c r="S6" s="69">
        <v>2022</v>
      </c>
    </row>
    <row r="7" spans="2:19" ht="15" customHeight="1" x14ac:dyDescent="0.25">
      <c r="J7" s="69" t="s">
        <v>587</v>
      </c>
      <c r="K7" s="72">
        <v>7.5781549440305405</v>
      </c>
      <c r="L7" s="72">
        <v>10.879669095210371</v>
      </c>
      <c r="M7" s="72">
        <v>15.33008391659852</v>
      </c>
      <c r="N7" s="72">
        <v>12.149137383094166</v>
      </c>
      <c r="O7" s="72">
        <v>18.12888859101415</v>
      </c>
      <c r="P7" s="72">
        <v>14.406014816994848</v>
      </c>
      <c r="Q7" s="72">
        <v>16.996943871319452</v>
      </c>
      <c r="R7" s="72">
        <v>8.6937360351539059</v>
      </c>
      <c r="S7" s="72">
        <v>11.955312281553914</v>
      </c>
    </row>
    <row r="8" spans="2:19" ht="15" customHeight="1" x14ac:dyDescent="0.25">
      <c r="J8" s="69" t="s">
        <v>588</v>
      </c>
      <c r="K8" s="72">
        <v>10.02180849409485</v>
      </c>
      <c r="L8" s="72">
        <v>12.571550599105805</v>
      </c>
      <c r="M8" s="72">
        <v>8.2987790469216982</v>
      </c>
      <c r="N8" s="72">
        <v>11.300239885413985</v>
      </c>
      <c r="O8" s="72">
        <v>7.6694103821375608</v>
      </c>
      <c r="P8" s="72">
        <v>7.6845490789040181</v>
      </c>
      <c r="Q8" s="72">
        <v>8.2306685272845659</v>
      </c>
      <c r="R8" s="72">
        <v>6.0470605376866384</v>
      </c>
      <c r="S8" s="72">
        <v>3.9328957312342574</v>
      </c>
    </row>
    <row r="9" spans="2:19" ht="15" customHeight="1" x14ac:dyDescent="0.25">
      <c r="J9" s="69" t="s">
        <v>589</v>
      </c>
      <c r="K9" s="72">
        <v>21.712813791542125</v>
      </c>
      <c r="L9" s="72">
        <v>30.029635828640806</v>
      </c>
      <c r="M9" s="72">
        <v>20.191540206885247</v>
      </c>
      <c r="N9" s="72">
        <v>23.87338273176784</v>
      </c>
      <c r="O9" s="72">
        <v>19.714165256939026</v>
      </c>
      <c r="P9" s="72">
        <v>16.690869739434099</v>
      </c>
      <c r="Q9" s="72">
        <v>20.213501067996091</v>
      </c>
      <c r="R9" s="72">
        <v>21.769610413727683</v>
      </c>
      <c r="S9" s="72">
        <v>16.739897997849287</v>
      </c>
    </row>
    <row r="10" spans="2:19" ht="15" customHeight="1" x14ac:dyDescent="0.25">
      <c r="J10" s="69" t="s">
        <v>590</v>
      </c>
      <c r="K10" s="72">
        <v>9.6189071997988727</v>
      </c>
      <c r="L10" s="72">
        <v>7.7525030747820871</v>
      </c>
      <c r="M10" s="72">
        <v>11.003341725108035</v>
      </c>
      <c r="N10" s="72">
        <v>11.221806006752191</v>
      </c>
      <c r="O10" s="72">
        <v>11.57686982784905</v>
      </c>
      <c r="P10" s="72">
        <v>8.402251926721263</v>
      </c>
      <c r="Q10" s="72">
        <v>10.068834604420406</v>
      </c>
      <c r="R10" s="72">
        <v>14.013328400549984</v>
      </c>
      <c r="S10" s="72">
        <v>9.5912554625174415</v>
      </c>
    </row>
    <row r="11" spans="2:19" ht="15" customHeight="1" x14ac:dyDescent="0.25">
      <c r="J11" s="69" t="s">
        <v>591</v>
      </c>
      <c r="K11" s="72">
        <v>19.791633124587989</v>
      </c>
      <c r="L11" s="72">
        <v>21.095037187899486</v>
      </c>
      <c r="M11" s="72">
        <v>24.772751395138819</v>
      </c>
      <c r="N11" s="72">
        <v>21.95049463260106</v>
      </c>
      <c r="O11" s="72">
        <v>23.445366149333172</v>
      </c>
      <c r="P11" s="72">
        <v>27.017535528430802</v>
      </c>
      <c r="Q11" s="72">
        <v>20.284042678593277</v>
      </c>
      <c r="R11" s="72">
        <v>24.36527579147004</v>
      </c>
      <c r="S11" s="72">
        <v>35.80469495146091</v>
      </c>
    </row>
    <row r="12" spans="2:19" ht="15" customHeight="1" x14ac:dyDescent="0.25">
      <c r="J12" s="69" t="s">
        <v>592</v>
      </c>
      <c r="K12" s="72">
        <v>5.3319354354764519</v>
      </c>
      <c r="L12" s="72">
        <v>2.6502932481080084</v>
      </c>
      <c r="M12" s="72">
        <v>6.5434669345767444</v>
      </c>
      <c r="N12" s="72">
        <v>7.1748536160143743</v>
      </c>
      <c r="O12" s="72">
        <v>7.761291217995443</v>
      </c>
      <c r="P12" s="72">
        <v>8.1119802026691712</v>
      </c>
      <c r="Q12" s="72">
        <v>11.369627933047594</v>
      </c>
      <c r="R12" s="72">
        <v>11.551365219287375</v>
      </c>
      <c r="S12" s="72">
        <v>10.449885436637585</v>
      </c>
    </row>
    <row r="13" spans="2:19" ht="15" customHeight="1" x14ac:dyDescent="0.25">
      <c r="J13" s="69" t="s">
        <v>593</v>
      </c>
      <c r="K13" s="72">
        <v>7.1766490137720389</v>
      </c>
      <c r="L13" s="72">
        <v>7.34702610094668</v>
      </c>
      <c r="M13" s="72">
        <v>9.029320605356018</v>
      </c>
      <c r="N13" s="72">
        <v>7.6775828059495854</v>
      </c>
      <c r="O13" s="72">
        <v>6.7336174627272367</v>
      </c>
      <c r="P13" s="72">
        <v>12.961814475036277</v>
      </c>
      <c r="Q13" s="72">
        <v>7.0683827457648896</v>
      </c>
      <c r="R13" s="72">
        <v>9.2264657704845199</v>
      </c>
      <c r="S13" s="72">
        <v>6.3636135134285947</v>
      </c>
    </row>
    <row r="16" spans="2:19" ht="15" customHeight="1" x14ac:dyDescent="0.25">
      <c r="J16" s="69" t="s">
        <v>587</v>
      </c>
      <c r="K16" s="69" t="s">
        <v>594</v>
      </c>
      <c r="Q16" s="69" t="s">
        <v>91</v>
      </c>
    </row>
    <row r="17" spans="2:17" ht="15" customHeight="1" x14ac:dyDescent="0.25">
      <c r="J17" s="69" t="s">
        <v>588</v>
      </c>
      <c r="K17" s="69" t="s">
        <v>595</v>
      </c>
      <c r="Q17" s="69" t="s">
        <v>92</v>
      </c>
    </row>
    <row r="18" spans="2:17" ht="15" customHeight="1" x14ac:dyDescent="0.25">
      <c r="J18" s="69" t="s">
        <v>589</v>
      </c>
      <c r="K18" s="69" t="s">
        <v>596</v>
      </c>
      <c r="Q18" s="69" t="s">
        <v>93</v>
      </c>
    </row>
    <row r="19" spans="2:17" ht="15" customHeight="1" x14ac:dyDescent="0.25">
      <c r="J19" s="69" t="s">
        <v>590</v>
      </c>
      <c r="K19" s="69" t="s">
        <v>597</v>
      </c>
      <c r="Q19" s="69" t="s">
        <v>94</v>
      </c>
    </row>
    <row r="20" spans="2:17" ht="15" customHeight="1" x14ac:dyDescent="0.25">
      <c r="J20" s="69" t="s">
        <v>591</v>
      </c>
      <c r="K20" s="69" t="s">
        <v>598</v>
      </c>
      <c r="Q20" s="69" t="s">
        <v>95</v>
      </c>
    </row>
    <row r="21" spans="2:17" ht="15" customHeight="1" x14ac:dyDescent="0.25">
      <c r="J21" s="69" t="s">
        <v>592</v>
      </c>
      <c r="K21" s="69" t="s">
        <v>599</v>
      </c>
      <c r="Q21" s="69" t="s">
        <v>96</v>
      </c>
    </row>
    <row r="22" spans="2:17" ht="15" customHeight="1" x14ac:dyDescent="0.25">
      <c r="J22" s="69" t="s">
        <v>593</v>
      </c>
      <c r="K22" s="69" t="s">
        <v>600</v>
      </c>
      <c r="Q22" s="69" t="s">
        <v>97</v>
      </c>
    </row>
    <row r="23" spans="2:17" ht="15" customHeight="1" x14ac:dyDescent="0.25">
      <c r="B23" s="70" t="s">
        <v>156</v>
      </c>
    </row>
    <row r="27" spans="2:17" ht="15" customHeight="1" x14ac:dyDescent="0.25">
      <c r="B27" s="68" t="s">
        <v>422</v>
      </c>
    </row>
    <row r="28" spans="2:17" ht="15" customHeight="1" x14ac:dyDescent="0.25">
      <c r="B28" s="68" t="s">
        <v>831</v>
      </c>
    </row>
    <row r="29" spans="2:17" ht="15" customHeight="1" x14ac:dyDescent="0.25">
      <c r="B29" s="70" t="s">
        <v>101</v>
      </c>
    </row>
    <row r="48" spans="2:2" ht="15" customHeight="1" x14ac:dyDescent="0.25">
      <c r="B48" s="70" t="s">
        <v>90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zoomScaleNormal="100" workbookViewId="0">
      <selection activeCell="H9" sqref="H9"/>
    </sheetView>
  </sheetViews>
  <sheetFormatPr defaultColWidth="8.88671875" defaultRowHeight="15" customHeight="1" x14ac:dyDescent="0.25"/>
  <cols>
    <col min="1" max="7" width="8.88671875" style="40"/>
    <col min="8" max="15" width="8.88671875" style="40" customWidth="1"/>
    <col min="16" max="16384" width="8.88671875" style="40"/>
  </cols>
  <sheetData>
    <row r="2" spans="2:16" ht="15" customHeight="1" x14ac:dyDescent="0.25">
      <c r="B2" s="73" t="s">
        <v>185</v>
      </c>
    </row>
    <row r="3" spans="2:16" ht="15" customHeight="1" x14ac:dyDescent="0.25">
      <c r="B3" s="73" t="s">
        <v>186</v>
      </c>
    </row>
    <row r="4" spans="2:16" ht="15" customHeight="1" x14ac:dyDescent="0.25">
      <c r="B4" s="74" t="s">
        <v>187</v>
      </c>
    </row>
    <row r="5" spans="2:16" ht="15" customHeight="1" x14ac:dyDescent="0.25">
      <c r="L5" s="40" t="s">
        <v>102</v>
      </c>
    </row>
    <row r="6" spans="2:16" ht="15" customHeight="1" x14ac:dyDescent="0.25">
      <c r="K6" s="40" t="s">
        <v>805</v>
      </c>
      <c r="L6" s="40" t="s">
        <v>102</v>
      </c>
      <c r="M6" s="40" t="s">
        <v>806</v>
      </c>
      <c r="N6" s="40" t="s">
        <v>103</v>
      </c>
    </row>
    <row r="7" spans="2:16" ht="15" customHeight="1" x14ac:dyDescent="0.25">
      <c r="K7" s="40" t="s">
        <v>188</v>
      </c>
      <c r="L7" s="40" t="s">
        <v>189</v>
      </c>
      <c r="M7" s="40" t="s">
        <v>190</v>
      </c>
      <c r="N7" s="40" t="s">
        <v>191</v>
      </c>
    </row>
    <row r="8" spans="2:16" ht="15" customHeight="1" x14ac:dyDescent="0.25">
      <c r="J8" s="75" t="s">
        <v>192</v>
      </c>
      <c r="K8" s="76">
        <v>41.710999999999999</v>
      </c>
      <c r="L8" s="76">
        <v>-0.69099999999999995</v>
      </c>
      <c r="M8" s="76">
        <v>4.4371847114498895</v>
      </c>
      <c r="N8" s="76">
        <v>-23.424880961250498</v>
      </c>
      <c r="O8" s="75" t="s">
        <v>193</v>
      </c>
      <c r="P8" s="75" t="s">
        <v>104</v>
      </c>
    </row>
    <row r="9" spans="2:16" ht="15" customHeight="1" x14ac:dyDescent="0.25">
      <c r="J9" s="75" t="s">
        <v>194</v>
      </c>
      <c r="K9" s="76">
        <v>14.568</v>
      </c>
      <c r="L9" s="76">
        <v>-0.24199999999999999</v>
      </c>
      <c r="M9" s="76">
        <v>4.2891110936651105</v>
      </c>
      <c r="N9" s="76">
        <v>-10.7642610609889</v>
      </c>
      <c r="O9" s="75" t="s">
        <v>195</v>
      </c>
      <c r="P9" s="75" t="s">
        <v>105</v>
      </c>
    </row>
    <row r="10" spans="2:16" ht="15" customHeight="1" x14ac:dyDescent="0.25">
      <c r="J10" s="75" t="s">
        <v>153</v>
      </c>
      <c r="K10" s="76">
        <v>2.0430000000000001</v>
      </c>
      <c r="L10" s="76">
        <v>-11.561999999999999</v>
      </c>
      <c r="M10" s="76">
        <v>5.5471628365274102</v>
      </c>
      <c r="N10" s="76">
        <v>-13.5681438573049</v>
      </c>
      <c r="O10" s="75" t="s">
        <v>196</v>
      </c>
      <c r="P10" s="75" t="s">
        <v>58</v>
      </c>
    </row>
    <row r="11" spans="2:16" ht="15" customHeight="1" x14ac:dyDescent="0.25">
      <c r="J11" s="75" t="s">
        <v>197</v>
      </c>
      <c r="K11" s="76">
        <v>1.2E-2</v>
      </c>
      <c r="L11" s="76">
        <v>-41.682000000000002</v>
      </c>
      <c r="M11" s="76">
        <v>13.5227172416424</v>
      </c>
      <c r="N11" s="76">
        <v>-12.656223766126001</v>
      </c>
      <c r="O11" s="75" t="s">
        <v>198</v>
      </c>
      <c r="P11" s="75" t="s">
        <v>60</v>
      </c>
    </row>
    <row r="12" spans="2:16" ht="15" customHeight="1" x14ac:dyDescent="0.25">
      <c r="J12" s="75" t="s">
        <v>199</v>
      </c>
      <c r="K12" s="76">
        <v>3.8969999999999998</v>
      </c>
      <c r="L12" s="76">
        <v>-0.79200000000000004</v>
      </c>
      <c r="M12" s="76">
        <v>5.1763176939861797</v>
      </c>
      <c r="N12" s="76">
        <v>-2.44192918726131</v>
      </c>
      <c r="O12" s="75" t="s">
        <v>200</v>
      </c>
      <c r="P12" s="75" t="s">
        <v>106</v>
      </c>
    </row>
    <row r="13" spans="2:16" ht="15" customHeight="1" x14ac:dyDescent="0.25">
      <c r="J13" s="75" t="s">
        <v>154</v>
      </c>
      <c r="K13" s="76">
        <v>0.48</v>
      </c>
      <c r="L13" s="76">
        <v>-2.3860000000000001</v>
      </c>
      <c r="M13" s="76">
        <v>2.7898023117507602</v>
      </c>
      <c r="N13" s="76">
        <v>-3.1704037161545697</v>
      </c>
      <c r="O13" s="75" t="s">
        <v>201</v>
      </c>
      <c r="P13" s="75" t="s">
        <v>107</v>
      </c>
    </row>
    <row r="15" spans="2:16" ht="15" customHeight="1" x14ac:dyDescent="0.25">
      <c r="K15" s="40" t="s">
        <v>103</v>
      </c>
    </row>
    <row r="17" spans="2:11" ht="15" customHeight="1" x14ac:dyDescent="0.25">
      <c r="K17" s="40" t="s">
        <v>102</v>
      </c>
    </row>
    <row r="18" spans="2:11" ht="15" customHeight="1" x14ac:dyDescent="0.25">
      <c r="K18" s="40" t="s">
        <v>191</v>
      </c>
    </row>
    <row r="19" spans="2:11" ht="15" customHeight="1" x14ac:dyDescent="0.25">
      <c r="K19" s="40" t="s">
        <v>103</v>
      </c>
    </row>
    <row r="23" spans="2:11" ht="15" customHeight="1" x14ac:dyDescent="0.25">
      <c r="B23" s="74" t="s">
        <v>156</v>
      </c>
    </row>
    <row r="27" spans="2:11" ht="15" customHeight="1" x14ac:dyDescent="0.25">
      <c r="B27" s="73" t="s">
        <v>202</v>
      </c>
    </row>
    <row r="28" spans="2:11" ht="15" customHeight="1" x14ac:dyDescent="0.25">
      <c r="B28" s="73" t="s">
        <v>108</v>
      </c>
    </row>
    <row r="29" spans="2:11" ht="15" customHeight="1" x14ac:dyDescent="0.25">
      <c r="B29" s="74" t="s">
        <v>109</v>
      </c>
    </row>
    <row r="48" spans="2:2" ht="15" customHeight="1" x14ac:dyDescent="0.25">
      <c r="B48" s="74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8"/>
  <sheetViews>
    <sheetView zoomScaleNormal="100" workbookViewId="0">
      <selection activeCell="H3" sqref="H3"/>
    </sheetView>
  </sheetViews>
  <sheetFormatPr defaultColWidth="9.109375" defaultRowHeight="15" customHeight="1" x14ac:dyDescent="0.25"/>
  <cols>
    <col min="1" max="10" width="9.109375" style="69"/>
    <col min="11" max="30" width="9.109375" style="69" customWidth="1"/>
    <col min="31" max="16384" width="9.109375" style="69"/>
  </cols>
  <sheetData>
    <row r="2" spans="2:30" ht="15" customHeight="1" x14ac:dyDescent="0.25">
      <c r="B2" s="68" t="s">
        <v>643</v>
      </c>
    </row>
    <row r="3" spans="2:30" ht="15" customHeight="1" x14ac:dyDescent="0.25">
      <c r="B3" s="68" t="s">
        <v>644</v>
      </c>
    </row>
    <row r="4" spans="2:30" ht="15" customHeight="1" x14ac:dyDescent="0.25">
      <c r="B4" s="70" t="s">
        <v>645</v>
      </c>
    </row>
    <row r="6" spans="2:30" ht="15" customHeight="1" x14ac:dyDescent="0.25">
      <c r="L6" s="77" t="s">
        <v>646</v>
      </c>
      <c r="M6" s="77" t="s">
        <v>647</v>
      </c>
      <c r="N6" s="77" t="s">
        <v>648</v>
      </c>
      <c r="O6" s="77" t="s">
        <v>649</v>
      </c>
      <c r="P6" s="77" t="s">
        <v>650</v>
      </c>
      <c r="Q6" s="77" t="s">
        <v>651</v>
      </c>
      <c r="R6" s="77" t="s">
        <v>216</v>
      </c>
      <c r="S6" s="77" t="s">
        <v>228</v>
      </c>
      <c r="T6" s="77" t="s">
        <v>242</v>
      </c>
      <c r="U6" s="77" t="s">
        <v>254</v>
      </c>
      <c r="V6" s="77" t="s">
        <v>266</v>
      </c>
      <c r="W6" s="77" t="s">
        <v>278</v>
      </c>
      <c r="X6" s="77" t="s">
        <v>290</v>
      </c>
      <c r="Y6" s="77" t="s">
        <v>302</v>
      </c>
      <c r="Z6" s="77" t="s">
        <v>314</v>
      </c>
      <c r="AA6" s="77" t="s">
        <v>326</v>
      </c>
      <c r="AB6" s="77" t="s">
        <v>338</v>
      </c>
      <c r="AC6" s="77" t="s">
        <v>350</v>
      </c>
      <c r="AD6" s="77">
        <v>2022</v>
      </c>
    </row>
    <row r="7" spans="2:30" ht="15" customHeight="1" x14ac:dyDescent="0.25">
      <c r="J7" s="41" t="s">
        <v>110</v>
      </c>
      <c r="K7" s="41" t="s">
        <v>652</v>
      </c>
      <c r="L7" s="63">
        <v>9.137887749605661E-2</v>
      </c>
      <c r="M7" s="63">
        <v>0.38773018365589734</v>
      </c>
      <c r="N7" s="63">
        <v>0.40360979134606917</v>
      </c>
      <c r="O7" s="63">
        <v>0.49847263919417206</v>
      </c>
      <c r="P7" s="63">
        <v>0.36259779682675142</v>
      </c>
      <c r="Q7" s="63">
        <v>0.6031591796973943</v>
      </c>
      <c r="R7" s="63">
        <v>0.66840191993077669</v>
      </c>
      <c r="S7" s="63">
        <v>0.6674012236410054</v>
      </c>
      <c r="T7" s="63">
        <v>1.1173442648736387</v>
      </c>
      <c r="U7" s="63">
        <v>0.74024406623570338</v>
      </c>
      <c r="V7" s="63">
        <v>0.6983752692213524</v>
      </c>
      <c r="W7" s="63">
        <v>0.66939953450420708</v>
      </c>
      <c r="X7" s="63">
        <v>0.66968261814123475</v>
      </c>
      <c r="Y7" s="63">
        <v>0.58158273268270388</v>
      </c>
      <c r="Z7" s="63">
        <v>0.54454178780064388</v>
      </c>
      <c r="AA7" s="63">
        <v>0.5602265504094105</v>
      </c>
      <c r="AB7" s="63">
        <v>0.57956422558354337</v>
      </c>
      <c r="AC7" s="63">
        <v>0.5011234281568453</v>
      </c>
      <c r="AD7" s="63">
        <v>0.30977502768921311</v>
      </c>
    </row>
    <row r="8" spans="2:30" ht="15" customHeight="1" x14ac:dyDescent="0.25">
      <c r="J8" s="41" t="s">
        <v>111</v>
      </c>
      <c r="K8" s="41" t="s">
        <v>653</v>
      </c>
      <c r="L8" s="63">
        <v>0.54085222187345638</v>
      </c>
      <c r="M8" s="63">
        <v>0.39766111478027916</v>
      </c>
      <c r="N8" s="63">
        <v>0.28996336280831897</v>
      </c>
      <c r="O8" s="63">
        <v>0.23178428558009481</v>
      </c>
      <c r="P8" s="63">
        <v>0.50659979996314486</v>
      </c>
      <c r="Q8" s="63">
        <v>0.48853180640539967</v>
      </c>
      <c r="R8" s="63">
        <v>0.83739540904617493</v>
      </c>
      <c r="S8" s="63">
        <v>0.83108208484788126</v>
      </c>
      <c r="T8" s="63">
        <v>0.72608095934324335</v>
      </c>
      <c r="U8" s="63">
        <v>1.178010201254897</v>
      </c>
      <c r="V8" s="63">
        <v>1.2291297786180848</v>
      </c>
      <c r="W8" s="63">
        <v>1.2577820827032948</v>
      </c>
      <c r="X8" s="63">
        <v>0.80840770550335594</v>
      </c>
      <c r="Y8" s="63">
        <v>0.42302561975626635</v>
      </c>
      <c r="Z8" s="63">
        <v>0.72403742331161913</v>
      </c>
      <c r="AA8" s="63">
        <v>0.70664695832926128</v>
      </c>
      <c r="AB8" s="63">
        <v>0.91292062190165202</v>
      </c>
      <c r="AC8" s="63">
        <v>0.87521757167175995</v>
      </c>
      <c r="AD8" s="63">
        <v>0.77485409197699917</v>
      </c>
    </row>
    <row r="9" spans="2:30" ht="15" customHeight="1" x14ac:dyDescent="0.25">
      <c r="J9" s="41" t="s">
        <v>112</v>
      </c>
      <c r="K9" s="41" t="s">
        <v>654</v>
      </c>
      <c r="L9" s="63">
        <v>0.16808855076453122</v>
      </c>
      <c r="M9" s="63">
        <v>0.15767619726649704</v>
      </c>
      <c r="N9" s="63">
        <v>0.34002391354310724</v>
      </c>
      <c r="O9" s="63">
        <v>0.50849395548865639</v>
      </c>
      <c r="P9" s="63">
        <v>0.59837644885625518</v>
      </c>
      <c r="Q9" s="63">
        <v>0.9043730808075725</v>
      </c>
      <c r="R9" s="63">
        <v>0.61359497570544508</v>
      </c>
      <c r="S9" s="63">
        <v>0.29462143874822361</v>
      </c>
      <c r="T9" s="63">
        <v>1.3460792540966888</v>
      </c>
      <c r="U9" s="63">
        <v>1.075354577896747</v>
      </c>
      <c r="V9" s="63">
        <v>0.66931415462889621</v>
      </c>
      <c r="W9" s="63">
        <v>2.1661408315231752</v>
      </c>
      <c r="X9" s="63">
        <v>1.061445161982191</v>
      </c>
      <c r="Y9" s="63">
        <v>0.84250192831472837</v>
      </c>
      <c r="Z9" s="63">
        <v>0.40724253207395411</v>
      </c>
      <c r="AA9" s="63">
        <v>0.79009076155702718</v>
      </c>
      <c r="AB9" s="63">
        <v>1.0876979276332948</v>
      </c>
      <c r="AC9" s="63">
        <v>1.1440488998583496</v>
      </c>
      <c r="AD9" s="63">
        <v>0.80552913718971941</v>
      </c>
    </row>
    <row r="10" spans="2:30" ht="15" customHeight="1" x14ac:dyDescent="0.25">
      <c r="J10" s="41" t="s">
        <v>113</v>
      </c>
      <c r="K10" s="41" t="s">
        <v>655</v>
      </c>
      <c r="L10" s="63">
        <v>-0.58386197872124201</v>
      </c>
      <c r="M10" s="63">
        <v>-0.93893100480785696</v>
      </c>
      <c r="N10" s="63">
        <v>-0.88162419890245525</v>
      </c>
      <c r="O10" s="63">
        <v>-0.84337895831088905</v>
      </c>
      <c r="P10" s="63">
        <v>-0.89578487724019629</v>
      </c>
      <c r="Q10" s="63">
        <v>-0.91787502660786191</v>
      </c>
      <c r="R10" s="63">
        <v>-0.92978975111679074</v>
      </c>
      <c r="S10" s="63">
        <v>-1.0366746120730428</v>
      </c>
      <c r="T10" s="63">
        <v>-1.1844540439972295</v>
      </c>
      <c r="U10" s="63">
        <v>-1.0396933043390104</v>
      </c>
      <c r="V10" s="63">
        <v>-1.0362480794854119</v>
      </c>
      <c r="W10" s="63">
        <v>-0.91423260401095863</v>
      </c>
      <c r="X10" s="63">
        <v>-0.94055903408866548</v>
      </c>
      <c r="Y10" s="63">
        <v>-0.84487362435070601</v>
      </c>
      <c r="Z10" s="63">
        <v>-0.93959298755997545</v>
      </c>
      <c r="AA10" s="63">
        <v>-0.92296783319186149</v>
      </c>
      <c r="AB10" s="63">
        <v>-1.082956966040366</v>
      </c>
      <c r="AC10" s="63">
        <v>-1.0985249817650742</v>
      </c>
      <c r="AD10" s="63">
        <v>-1.0026990864890748</v>
      </c>
    </row>
    <row r="11" spans="2:30" ht="15" customHeight="1" x14ac:dyDescent="0.25">
      <c r="J11" s="41" t="s">
        <v>114</v>
      </c>
      <c r="K11" s="41" t="s">
        <v>656</v>
      </c>
      <c r="L11" s="78">
        <v>0.21645767141280225</v>
      </c>
      <c r="M11" s="78">
        <v>4.1364908948166024E-3</v>
      </c>
      <c r="N11" s="78">
        <v>0.15197286879504024</v>
      </c>
      <c r="O11" s="78">
        <v>0.39537192195203419</v>
      </c>
      <c r="P11" s="78">
        <v>0.57178916840595517</v>
      </c>
      <c r="Q11" s="78">
        <v>1.0781890403025045</v>
      </c>
      <c r="R11" s="78">
        <v>1.1896025535656063</v>
      </c>
      <c r="S11" s="78">
        <v>0.75643013516406743</v>
      </c>
      <c r="T11" s="78">
        <v>2.0050504343163413</v>
      </c>
      <c r="U11" s="78">
        <v>1.9539155410483373</v>
      </c>
      <c r="V11" s="78">
        <v>1.5605711229829218</v>
      </c>
      <c r="W11" s="78">
        <v>3.1790898447197184</v>
      </c>
      <c r="X11" s="78">
        <v>1.5989764515381157</v>
      </c>
      <c r="Y11" s="78">
        <v>1.0022366564029925</v>
      </c>
      <c r="Z11" s="78">
        <v>0.73622875562624179</v>
      </c>
      <c r="AA11" s="78">
        <v>1.1339964371038374</v>
      </c>
      <c r="AB11" s="78">
        <v>1.4972258090781241</v>
      </c>
      <c r="AC11" s="78">
        <v>1.4218649179218807</v>
      </c>
      <c r="AD11" s="78">
        <v>0.88745917036685684</v>
      </c>
    </row>
    <row r="23" spans="2:2" ht="15" customHeight="1" x14ac:dyDescent="0.25">
      <c r="B23" s="70" t="s">
        <v>156</v>
      </c>
    </row>
    <row r="27" spans="2:2" ht="15" customHeight="1" x14ac:dyDescent="0.25">
      <c r="B27" s="68" t="s">
        <v>657</v>
      </c>
    </row>
    <row r="28" spans="2:2" ht="15" customHeight="1" x14ac:dyDescent="0.25">
      <c r="B28" s="68" t="s">
        <v>115</v>
      </c>
    </row>
    <row r="29" spans="2:2" ht="15" customHeight="1" x14ac:dyDescent="0.25">
      <c r="B29" s="70" t="s">
        <v>116</v>
      </c>
    </row>
    <row r="48" spans="2:2" ht="15" customHeight="1" x14ac:dyDescent="0.25">
      <c r="B48" s="70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Normal="100" workbookViewId="0">
      <selection activeCell="G22" sqref="G22"/>
    </sheetView>
  </sheetViews>
  <sheetFormatPr defaultColWidth="9.109375" defaultRowHeight="15" customHeight="1" x14ac:dyDescent="0.25"/>
  <cols>
    <col min="1" max="9" width="9.109375" style="41"/>
    <col min="10" max="10" width="9.109375" style="41" customWidth="1"/>
    <col min="11" max="11" width="9.109375" style="41"/>
    <col min="12" max="17" width="9.109375" style="41" customWidth="1"/>
    <col min="18" max="16384" width="9.109375" style="41"/>
  </cols>
  <sheetData>
    <row r="1" spans="1:21" ht="15" customHeight="1" x14ac:dyDescent="0.25">
      <c r="A1" s="51"/>
      <c r="C1" s="51"/>
      <c r="D1" s="51"/>
      <c r="E1" s="51"/>
      <c r="F1" s="51"/>
      <c r="G1" s="51"/>
      <c r="H1" s="51"/>
      <c r="I1" s="51"/>
    </row>
    <row r="2" spans="1:21" ht="15" customHeight="1" x14ac:dyDescent="0.25">
      <c r="A2" s="51"/>
      <c r="B2" s="52" t="s">
        <v>551</v>
      </c>
      <c r="C2" s="51"/>
      <c r="D2" s="51"/>
      <c r="E2" s="51"/>
      <c r="F2" s="51"/>
      <c r="G2" s="51"/>
      <c r="H2" s="51"/>
      <c r="I2" s="51"/>
    </row>
    <row r="3" spans="1:21" ht="15" customHeight="1" x14ac:dyDescent="0.25">
      <c r="A3" s="51"/>
      <c r="B3" s="52" t="s">
        <v>552</v>
      </c>
      <c r="C3" s="51"/>
      <c r="D3" s="51"/>
      <c r="E3" s="51"/>
      <c r="F3" s="51"/>
      <c r="G3" s="51"/>
      <c r="H3" s="51"/>
      <c r="I3" s="51"/>
    </row>
    <row r="4" spans="1:21" ht="15" customHeight="1" x14ac:dyDescent="0.25">
      <c r="A4" s="51"/>
      <c r="B4" s="56" t="s">
        <v>553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1" ht="15" customHeight="1" x14ac:dyDescent="0.25">
      <c r="A5" s="51"/>
      <c r="B5" s="7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80" t="s">
        <v>799</v>
      </c>
      <c r="O6" s="80" t="s">
        <v>800</v>
      </c>
      <c r="P6" s="80" t="s">
        <v>127</v>
      </c>
      <c r="Q6" s="80"/>
      <c r="R6" s="81" t="s">
        <v>117</v>
      </c>
      <c r="S6" s="80"/>
      <c r="T6" s="80"/>
      <c r="U6" s="80"/>
    </row>
    <row r="7" spans="1:21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80" t="s">
        <v>554</v>
      </c>
      <c r="O7" s="80" t="s">
        <v>555</v>
      </c>
      <c r="P7" s="80" t="s">
        <v>556</v>
      </c>
      <c r="Q7" s="80"/>
      <c r="R7" s="51" t="s">
        <v>557</v>
      </c>
    </row>
    <row r="8" spans="1:2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82">
        <v>2018</v>
      </c>
      <c r="K8" s="51"/>
      <c r="L8" s="82">
        <v>2018</v>
      </c>
      <c r="M8" s="51"/>
      <c r="N8" s="80"/>
      <c r="O8" s="80"/>
      <c r="P8" s="80"/>
      <c r="Q8" s="80"/>
      <c r="R8" s="51"/>
    </row>
    <row r="9" spans="1:21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82"/>
      <c r="K9" s="82" t="s">
        <v>87</v>
      </c>
      <c r="L9" s="82"/>
      <c r="M9" s="82" t="s">
        <v>380</v>
      </c>
      <c r="N9" s="83">
        <v>7.5588258287512602E-2</v>
      </c>
      <c r="O9" s="83">
        <v>2.0455680818280459</v>
      </c>
      <c r="P9" s="83">
        <v>2.3006671335141213</v>
      </c>
      <c r="Q9" s="83">
        <v>4.4218234736296793</v>
      </c>
      <c r="R9" s="51"/>
    </row>
    <row r="10" spans="1:21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82"/>
      <c r="K10" s="82" t="s">
        <v>86</v>
      </c>
      <c r="L10" s="82"/>
      <c r="M10" s="82" t="s">
        <v>379</v>
      </c>
      <c r="N10" s="83">
        <v>1.2209890623518576</v>
      </c>
      <c r="O10" s="83">
        <v>1.3271201592530142</v>
      </c>
      <c r="P10" s="83">
        <v>0.93082100650906574</v>
      </c>
      <c r="Q10" s="83">
        <v>3.4789302281139385</v>
      </c>
      <c r="R10" s="51"/>
    </row>
    <row r="11" spans="1:21" ht="1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82"/>
      <c r="K11" s="82"/>
      <c r="L11" s="82"/>
      <c r="M11" s="82"/>
      <c r="N11" s="83"/>
      <c r="O11" s="83"/>
      <c r="P11" s="83"/>
      <c r="Q11" s="83"/>
      <c r="R11" s="51"/>
    </row>
    <row r="12" spans="1:21" ht="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82">
        <v>2019</v>
      </c>
      <c r="K12" s="82"/>
      <c r="L12" s="82">
        <v>2019</v>
      </c>
      <c r="M12" s="82"/>
      <c r="N12" s="83"/>
      <c r="O12" s="83"/>
      <c r="P12" s="83"/>
      <c r="Q12" s="83"/>
      <c r="R12" s="51"/>
    </row>
    <row r="13" spans="1:21" ht="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82"/>
      <c r="K13" s="82" t="s">
        <v>87</v>
      </c>
      <c r="L13" s="82"/>
      <c r="M13" s="82" t="s">
        <v>380</v>
      </c>
      <c r="N13" s="83">
        <v>1.4365609726533617</v>
      </c>
      <c r="O13" s="83">
        <v>2.0392651434913733</v>
      </c>
      <c r="P13" s="83">
        <v>0.52674109530902025</v>
      </c>
      <c r="Q13" s="83">
        <v>4.0025654847847658</v>
      </c>
      <c r="R13" s="51"/>
    </row>
    <row r="14" spans="1:21" ht="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82"/>
      <c r="K14" s="82" t="s">
        <v>86</v>
      </c>
      <c r="L14" s="82"/>
      <c r="M14" s="82" t="s">
        <v>379</v>
      </c>
      <c r="N14" s="83">
        <v>0.60443429316560238</v>
      </c>
      <c r="O14" s="83">
        <v>1.3591285018142112</v>
      </c>
      <c r="P14" s="83">
        <v>-0.32896324923189135</v>
      </c>
      <c r="Q14" s="83">
        <v>1.6345995457479223</v>
      </c>
      <c r="R14" s="51"/>
    </row>
    <row r="15" spans="1:21" ht="1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82"/>
      <c r="K15" s="82"/>
      <c r="L15" s="82"/>
      <c r="M15" s="82"/>
      <c r="N15" s="83"/>
      <c r="O15" s="83"/>
      <c r="P15" s="83"/>
      <c r="Q15" s="83"/>
      <c r="R15" s="51"/>
    </row>
    <row r="16" spans="1:21" ht="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82">
        <v>2020</v>
      </c>
      <c r="K16" s="82"/>
      <c r="L16" s="82">
        <v>2020</v>
      </c>
      <c r="M16" s="82"/>
      <c r="N16" s="83"/>
      <c r="O16" s="83"/>
      <c r="P16" s="83"/>
      <c r="Q16" s="83"/>
      <c r="R16" s="51"/>
    </row>
    <row r="17" spans="1:18" ht="15" customHeight="1" x14ac:dyDescent="0.25">
      <c r="A17" s="51"/>
      <c r="C17" s="51"/>
      <c r="D17" s="51"/>
      <c r="E17" s="51"/>
      <c r="F17" s="51"/>
      <c r="G17" s="51"/>
      <c r="H17" s="51"/>
      <c r="I17" s="51"/>
      <c r="J17" s="82"/>
      <c r="K17" s="82" t="s">
        <v>87</v>
      </c>
      <c r="L17" s="82"/>
      <c r="M17" s="82" t="s">
        <v>380</v>
      </c>
      <c r="N17" s="83">
        <v>0.93724246299480596</v>
      </c>
      <c r="O17" s="83">
        <v>1.8074221803633512</v>
      </c>
      <c r="P17" s="83">
        <v>1.0815341248957151</v>
      </c>
      <c r="Q17" s="83">
        <v>3.8261987682538723</v>
      </c>
      <c r="R17" s="51"/>
    </row>
    <row r="18" spans="1:18" ht="1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82"/>
      <c r="K18" s="82" t="s">
        <v>86</v>
      </c>
      <c r="L18" s="82"/>
      <c r="M18" s="82" t="s">
        <v>379</v>
      </c>
      <c r="N18" s="83">
        <v>0.21423750830029997</v>
      </c>
      <c r="O18" s="83">
        <v>0.23533879324191365</v>
      </c>
      <c r="P18" s="83">
        <v>0.76587312499923366</v>
      </c>
      <c r="Q18" s="83">
        <v>1.2154494265414475</v>
      </c>
      <c r="R18" s="51"/>
    </row>
    <row r="19" spans="1:18" ht="15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82"/>
      <c r="K19" s="82"/>
      <c r="L19" s="82"/>
      <c r="M19" s="82"/>
      <c r="N19" s="83"/>
      <c r="O19" s="83"/>
      <c r="P19" s="83"/>
      <c r="Q19" s="83"/>
      <c r="R19" s="51"/>
    </row>
    <row r="20" spans="1:18" ht="1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82">
        <v>2021</v>
      </c>
      <c r="K20" s="82"/>
      <c r="L20" s="82">
        <v>2021</v>
      </c>
      <c r="M20" s="82"/>
      <c r="N20" s="83"/>
      <c r="O20" s="83"/>
      <c r="P20" s="83"/>
      <c r="Q20" s="83"/>
      <c r="R20" s="51"/>
    </row>
    <row r="21" spans="1:18" ht="1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82"/>
      <c r="K21" s="82" t="s">
        <v>87</v>
      </c>
      <c r="L21" s="82"/>
      <c r="M21" s="82" t="s">
        <v>380</v>
      </c>
      <c r="N21" s="83">
        <v>-0.10923570366739854</v>
      </c>
      <c r="O21" s="83">
        <v>3.462298220722944</v>
      </c>
      <c r="P21" s="83">
        <v>-0.14123751354007719</v>
      </c>
      <c r="Q21" s="83">
        <v>3.2118266405204232</v>
      </c>
      <c r="R21" s="51"/>
    </row>
    <row r="22" spans="1:18" ht="15" customHeight="1" x14ac:dyDescent="0.25">
      <c r="A22" s="51"/>
      <c r="B22" s="51"/>
      <c r="C22" s="51"/>
      <c r="D22" s="51"/>
      <c r="E22" s="84"/>
      <c r="F22" s="85"/>
      <c r="G22" s="51"/>
      <c r="H22" s="51"/>
      <c r="I22" s="51"/>
      <c r="J22" s="82"/>
      <c r="K22" s="82" t="s">
        <v>86</v>
      </c>
      <c r="L22" s="82"/>
      <c r="M22" s="82" t="s">
        <v>379</v>
      </c>
      <c r="N22" s="83">
        <v>0.35732216764993369</v>
      </c>
      <c r="O22" s="83">
        <v>1.3068177818681075</v>
      </c>
      <c r="P22" s="83">
        <v>1.0805804230249987</v>
      </c>
      <c r="Q22" s="83">
        <v>2.7447203725430396</v>
      </c>
      <c r="R22" s="51"/>
    </row>
    <row r="23" spans="1:18" ht="15" customHeight="1" x14ac:dyDescent="0.25">
      <c r="A23" s="51"/>
      <c r="B23" s="56" t="s">
        <v>168</v>
      </c>
      <c r="C23" s="51"/>
      <c r="D23" s="51"/>
      <c r="E23" s="51"/>
      <c r="F23" s="51"/>
      <c r="G23" s="51"/>
      <c r="H23" s="51"/>
      <c r="I23" s="51"/>
      <c r="J23" s="82"/>
      <c r="K23" s="82" t="s">
        <v>167</v>
      </c>
      <c r="L23" s="82"/>
      <c r="M23" s="82" t="s">
        <v>167</v>
      </c>
      <c r="N23" s="83"/>
      <c r="O23" s="83"/>
      <c r="P23" s="83"/>
      <c r="Q23" s="83"/>
      <c r="R23" s="51"/>
    </row>
    <row r="24" spans="1:18" ht="1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82">
        <v>2022</v>
      </c>
      <c r="K24" s="82"/>
      <c r="L24" s="82">
        <v>2022</v>
      </c>
      <c r="M24" s="82"/>
      <c r="N24" s="83"/>
      <c r="O24" s="83"/>
      <c r="P24" s="83"/>
      <c r="Q24" s="83"/>
      <c r="R24" s="51"/>
    </row>
    <row r="25" spans="1:18" ht="1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82" t="s">
        <v>87</v>
      </c>
      <c r="L25" s="51"/>
      <c r="M25" s="82" t="s">
        <v>380</v>
      </c>
      <c r="N25" s="83">
        <v>0.32217475501835807</v>
      </c>
      <c r="O25" s="83">
        <v>2.6083659389315921</v>
      </c>
      <c r="P25" s="83">
        <v>0.45630668330021873</v>
      </c>
      <c r="Q25" s="83">
        <v>3.3868473772501684</v>
      </c>
      <c r="R25" s="51"/>
    </row>
    <row r="26" spans="1:18" ht="15" customHeight="1" x14ac:dyDescent="0.25">
      <c r="A26" s="51"/>
      <c r="B26" s="52"/>
      <c r="C26" s="51"/>
      <c r="D26" s="51"/>
      <c r="E26" s="51"/>
      <c r="F26" s="51"/>
      <c r="G26" s="51"/>
      <c r="H26" s="51"/>
      <c r="I26" s="51"/>
      <c r="J26" s="51"/>
      <c r="K26" s="82" t="s">
        <v>86</v>
      </c>
      <c r="L26" s="51"/>
      <c r="M26" s="82" t="s">
        <v>379</v>
      </c>
      <c r="N26" s="83">
        <v>0.1455033560207567</v>
      </c>
      <c r="O26" s="83">
        <v>1.0072742112295312</v>
      </c>
      <c r="P26" s="83">
        <v>-0.30250028660353978</v>
      </c>
      <c r="Q26" s="83">
        <v>0.85027875229521965</v>
      </c>
      <c r="R26" s="51"/>
    </row>
    <row r="27" spans="1:18" ht="15" customHeight="1" x14ac:dyDescent="0.25">
      <c r="A27" s="51"/>
      <c r="B27" s="52" t="s">
        <v>558</v>
      </c>
      <c r="C27" s="51"/>
      <c r="D27" s="51"/>
      <c r="E27" s="51"/>
      <c r="F27" s="51"/>
      <c r="G27" s="51"/>
      <c r="H27" s="51"/>
      <c r="I27" s="51"/>
      <c r="J27" s="51"/>
      <c r="K27" s="82" t="str">
        <f>" "</f>
        <v xml:space="preserve"> </v>
      </c>
      <c r="L27" s="51"/>
      <c r="M27" s="82" t="str">
        <f>" "</f>
        <v xml:space="preserve"> </v>
      </c>
      <c r="N27" s="51"/>
      <c r="O27" s="51"/>
      <c r="P27" s="51"/>
      <c r="Q27" s="51"/>
      <c r="R27" s="51"/>
    </row>
    <row r="28" spans="1:18" ht="15" customHeight="1" x14ac:dyDescent="0.25">
      <c r="A28" s="51"/>
      <c r="B28" s="52" t="s">
        <v>832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5" customHeight="1" x14ac:dyDescent="0.25">
      <c r="A29" s="51"/>
      <c r="B29" s="56" t="s">
        <v>118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5" customHeight="1" x14ac:dyDescent="0.25">
      <c r="A30" s="51"/>
      <c r="B30" s="7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80"/>
      <c r="O30" s="80"/>
      <c r="P30" s="80"/>
      <c r="Q30" s="80"/>
      <c r="R30" s="51"/>
    </row>
    <row r="31" spans="1:18" ht="1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82"/>
      <c r="K31" s="51"/>
      <c r="L31" s="82"/>
      <c r="M31" s="51"/>
      <c r="N31" s="80"/>
      <c r="O31" s="80"/>
      <c r="P31" s="80"/>
      <c r="Q31" s="80"/>
      <c r="R31" s="51"/>
    </row>
    <row r="32" spans="1:18" ht="15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82"/>
      <c r="K32" s="82"/>
      <c r="L32" s="82"/>
      <c r="M32" s="82"/>
      <c r="N32" s="83"/>
      <c r="O32" s="83"/>
      <c r="P32" s="83"/>
      <c r="Q32" s="83"/>
      <c r="R32" s="51"/>
    </row>
    <row r="33" spans="1:18" ht="1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82"/>
      <c r="K33" s="82"/>
      <c r="L33" s="82"/>
      <c r="M33" s="82"/>
      <c r="N33" s="83"/>
      <c r="O33" s="83"/>
      <c r="P33" s="83"/>
      <c r="Q33" s="83"/>
      <c r="R33" s="51"/>
    </row>
    <row r="34" spans="1:18" ht="1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82"/>
      <c r="K34" s="82"/>
      <c r="L34" s="82"/>
      <c r="M34" s="82"/>
      <c r="N34" s="83"/>
      <c r="O34" s="83"/>
      <c r="P34" s="83"/>
      <c r="Q34" s="83"/>
      <c r="R34" s="51"/>
    </row>
    <row r="35" spans="1:18" ht="1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82"/>
      <c r="K35" s="82"/>
      <c r="L35" s="82"/>
      <c r="M35" s="82"/>
      <c r="N35" s="83"/>
      <c r="O35" s="83"/>
      <c r="P35" s="83"/>
      <c r="Q35" s="83"/>
      <c r="R35" s="51"/>
    </row>
    <row r="36" spans="1:18" ht="1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82"/>
      <c r="K36" s="82"/>
      <c r="L36" s="82"/>
      <c r="M36" s="82"/>
      <c r="N36" s="83"/>
      <c r="O36" s="83"/>
      <c r="P36" s="83"/>
      <c r="Q36" s="83"/>
      <c r="R36" s="51"/>
    </row>
    <row r="37" spans="1:18" ht="1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82"/>
      <c r="K37" s="82"/>
      <c r="L37" s="82"/>
      <c r="M37" s="82"/>
      <c r="N37" s="83"/>
      <c r="O37" s="83"/>
      <c r="P37" s="83"/>
      <c r="Q37" s="83"/>
      <c r="R37" s="51"/>
    </row>
    <row r="38" spans="1:18" ht="1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82"/>
      <c r="K38" s="82"/>
      <c r="L38" s="82"/>
      <c r="M38" s="82"/>
      <c r="N38" s="83"/>
      <c r="O38" s="83"/>
      <c r="P38" s="83"/>
      <c r="Q38" s="83"/>
      <c r="R38" s="51"/>
    </row>
    <row r="39" spans="1:18" ht="15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82"/>
      <c r="K39" s="82"/>
      <c r="L39" s="82"/>
      <c r="M39" s="82"/>
      <c r="N39" s="83"/>
      <c r="O39" s="83"/>
      <c r="P39" s="83"/>
      <c r="Q39" s="83"/>
      <c r="R39" s="51"/>
    </row>
    <row r="40" spans="1:18" ht="15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82"/>
      <c r="K40" s="82"/>
      <c r="L40" s="82"/>
      <c r="M40" s="82"/>
      <c r="N40" s="83"/>
      <c r="O40" s="83"/>
      <c r="P40" s="83"/>
      <c r="Q40" s="83"/>
      <c r="R40" s="51"/>
    </row>
    <row r="41" spans="1:18" ht="1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82"/>
      <c r="K41" s="82"/>
      <c r="L41" s="82"/>
      <c r="M41" s="82"/>
      <c r="N41" s="83"/>
      <c r="O41" s="83"/>
      <c r="P41" s="83"/>
      <c r="Q41" s="83"/>
      <c r="R41" s="51"/>
    </row>
    <row r="42" spans="1:18" ht="15" customHeight="1" x14ac:dyDescent="0.25">
      <c r="A42" s="51"/>
      <c r="C42" s="51"/>
      <c r="D42" s="51"/>
      <c r="E42" s="51"/>
      <c r="F42" s="51"/>
      <c r="G42" s="51"/>
      <c r="H42" s="51"/>
      <c r="I42" s="51"/>
      <c r="J42" s="82"/>
      <c r="K42" s="82"/>
      <c r="L42" s="82"/>
      <c r="M42" s="82"/>
      <c r="N42" s="83"/>
      <c r="O42" s="83"/>
      <c r="P42" s="83"/>
      <c r="Q42" s="83"/>
      <c r="R42" s="51"/>
    </row>
    <row r="43" spans="1:18" ht="1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82"/>
      <c r="K43" s="82"/>
      <c r="L43" s="82"/>
      <c r="M43" s="82"/>
      <c r="N43" s="83"/>
      <c r="O43" s="83"/>
      <c r="P43" s="83"/>
      <c r="Q43" s="83"/>
      <c r="R43" s="51"/>
    </row>
    <row r="44" spans="1:18" ht="1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82"/>
      <c r="K44" s="82"/>
      <c r="L44" s="82"/>
      <c r="M44" s="82"/>
      <c r="N44" s="83"/>
      <c r="O44" s="83"/>
      <c r="P44" s="83"/>
      <c r="Q44" s="83"/>
      <c r="R44" s="51"/>
    </row>
    <row r="45" spans="1:18" ht="15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82"/>
      <c r="K45" s="82"/>
      <c r="L45" s="82"/>
      <c r="M45" s="82"/>
      <c r="N45" s="83"/>
      <c r="O45" s="83"/>
      <c r="P45" s="83"/>
      <c r="Q45" s="83"/>
      <c r="R45" s="51"/>
    </row>
    <row r="46" spans="1:18" ht="1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82"/>
      <c r="K46" s="82"/>
      <c r="L46" s="82"/>
      <c r="M46" s="82"/>
      <c r="N46" s="83"/>
      <c r="O46" s="83"/>
      <c r="P46" s="83"/>
      <c r="Q46" s="83"/>
      <c r="R46" s="51"/>
    </row>
    <row r="47" spans="1:18" ht="15" customHeight="1" x14ac:dyDescent="0.25">
      <c r="A47" s="51"/>
      <c r="B47" s="51"/>
      <c r="C47" s="51"/>
      <c r="D47" s="51"/>
      <c r="E47" s="84"/>
      <c r="F47" s="85"/>
      <c r="G47" s="51"/>
      <c r="H47" s="51"/>
      <c r="I47" s="51"/>
      <c r="J47" s="82"/>
      <c r="K47" s="82"/>
      <c r="L47" s="82"/>
      <c r="M47" s="82"/>
      <c r="N47" s="83"/>
      <c r="O47" s="83"/>
      <c r="P47" s="83"/>
      <c r="Q47" s="83"/>
      <c r="R47" s="51"/>
    </row>
    <row r="48" spans="1:18" ht="15" customHeight="1" x14ac:dyDescent="0.25">
      <c r="A48" s="51"/>
      <c r="B48" s="56" t="s">
        <v>2</v>
      </c>
      <c r="C48" s="51"/>
      <c r="D48" s="51"/>
      <c r="E48" s="51"/>
      <c r="F48" s="51"/>
      <c r="G48" s="51"/>
      <c r="H48" s="51"/>
      <c r="I48" s="51"/>
      <c r="J48" s="51"/>
      <c r="K48" s="82"/>
      <c r="L48" s="51"/>
      <c r="M48" s="82"/>
      <c r="N48" s="83"/>
      <c r="O48" s="83"/>
      <c r="P48" s="83"/>
      <c r="Q48" s="83"/>
      <c r="R48" s="51"/>
    </row>
    <row r="49" spans="1:18" ht="15" customHeigh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82"/>
      <c r="L49" s="51"/>
      <c r="M49" s="82"/>
      <c r="N49" s="83"/>
      <c r="O49" s="83"/>
      <c r="P49" s="83"/>
      <c r="Q49" s="83"/>
      <c r="R49" s="51"/>
    </row>
    <row r="50" spans="1:18" ht="15" customHeight="1" x14ac:dyDescent="0.25">
      <c r="A50" s="51"/>
      <c r="J50" s="51"/>
      <c r="K50" s="82"/>
      <c r="L50" s="51"/>
      <c r="M50" s="82"/>
      <c r="N50" s="51"/>
      <c r="O50" s="51"/>
      <c r="P50" s="51"/>
      <c r="Q50" s="51"/>
      <c r="R50" s="51"/>
    </row>
    <row r="51" spans="1:18" ht="15" customHeight="1" x14ac:dyDescent="0.25">
      <c r="A51" s="51"/>
      <c r="J51" s="82"/>
      <c r="K51" s="82"/>
      <c r="L51" s="82"/>
      <c r="M51" s="82"/>
      <c r="N51" s="83"/>
      <c r="O51" s="83"/>
      <c r="P51" s="83"/>
      <c r="Q51" s="83"/>
      <c r="R51" s="51"/>
    </row>
    <row r="52" spans="1:18" ht="15" customHeight="1" x14ac:dyDescent="0.25">
      <c r="J52" s="51"/>
      <c r="K52" s="51"/>
      <c r="L52" s="51"/>
      <c r="M52" s="51"/>
      <c r="N52" s="51"/>
      <c r="O52" s="51"/>
      <c r="P52" s="51"/>
      <c r="Q52" s="51"/>
      <c r="R52" s="51"/>
    </row>
    <row r="53" spans="1:18" ht="15" customHeight="1" x14ac:dyDescent="0.25">
      <c r="J53" s="51"/>
      <c r="K53" s="51"/>
      <c r="L53" s="51"/>
      <c r="M53" s="51"/>
      <c r="N53" s="51"/>
      <c r="O53" s="51"/>
      <c r="P53" s="51"/>
      <c r="Q53" s="51"/>
      <c r="R53" s="51"/>
    </row>
    <row r="54" spans="1:18" ht="15" customHeight="1" x14ac:dyDescent="0.25">
      <c r="J54" s="51"/>
      <c r="K54" s="51"/>
      <c r="L54" s="51"/>
      <c r="M54" s="51"/>
      <c r="N54" s="51"/>
      <c r="O54" s="51"/>
      <c r="P54" s="51"/>
      <c r="Q54" s="51"/>
      <c r="R54" s="5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8"/>
  <sheetViews>
    <sheetView zoomScaleNormal="100" workbookViewId="0">
      <selection activeCell="I9" sqref="I9"/>
    </sheetView>
  </sheetViews>
  <sheetFormatPr defaultColWidth="9.109375" defaultRowHeight="15" customHeight="1" x14ac:dyDescent="0.25"/>
  <cols>
    <col min="1" max="16384" width="9.109375" style="41"/>
  </cols>
  <sheetData>
    <row r="2" spans="2:17" ht="15" customHeight="1" x14ac:dyDescent="0.25">
      <c r="B2" s="44" t="s">
        <v>531</v>
      </c>
    </row>
    <row r="3" spans="2:17" ht="15" customHeight="1" x14ac:dyDescent="0.25">
      <c r="B3" s="44" t="s">
        <v>532</v>
      </c>
    </row>
    <row r="4" spans="2:17" ht="15" customHeight="1" x14ac:dyDescent="0.25">
      <c r="B4" s="45" t="s">
        <v>533</v>
      </c>
    </row>
    <row r="6" spans="2:17" ht="15" customHeight="1" x14ac:dyDescent="0.25">
      <c r="K6" s="41" t="s">
        <v>801</v>
      </c>
      <c r="L6" s="41" t="s">
        <v>119</v>
      </c>
      <c r="M6" s="41" t="s">
        <v>120</v>
      </c>
    </row>
    <row r="7" spans="2:17" ht="15" customHeight="1" x14ac:dyDescent="0.25">
      <c r="K7" s="41" t="s">
        <v>534</v>
      </c>
      <c r="L7" s="41" t="s">
        <v>535</v>
      </c>
      <c r="M7" s="41" t="s">
        <v>536</v>
      </c>
    </row>
    <row r="8" spans="2:17" ht="15" customHeight="1" x14ac:dyDescent="0.25">
      <c r="J8" s="41">
        <v>2015</v>
      </c>
      <c r="K8" s="43">
        <v>-73.14791258883794</v>
      </c>
      <c r="L8" s="43">
        <v>-47.574395406458933</v>
      </c>
      <c r="M8" s="43">
        <v>10.946820000000006</v>
      </c>
    </row>
    <row r="9" spans="2:17" ht="15" customHeight="1" x14ac:dyDescent="0.25">
      <c r="J9" s="41">
        <v>2016</v>
      </c>
      <c r="K9" s="43">
        <v>-82.235017923570453</v>
      </c>
      <c r="L9" s="43">
        <v>92.760755499512726</v>
      </c>
      <c r="M9" s="43">
        <v>61.216749999999962</v>
      </c>
      <c r="Q9" s="43"/>
    </row>
    <row r="10" spans="2:17" ht="15" customHeight="1" x14ac:dyDescent="0.25">
      <c r="J10" s="41">
        <v>2017</v>
      </c>
      <c r="K10" s="43">
        <v>39.035588799624698</v>
      </c>
      <c r="L10" s="43">
        <v>38.750592155799943</v>
      </c>
      <c r="M10" s="43">
        <v>30.64277000000002</v>
      </c>
      <c r="Q10" s="43"/>
    </row>
    <row r="11" spans="2:17" ht="15" customHeight="1" x14ac:dyDescent="0.25">
      <c r="J11" s="41">
        <v>2018</v>
      </c>
      <c r="K11" s="43">
        <v>75.221275289330819</v>
      </c>
      <c r="L11" s="43">
        <v>68.539140519286946</v>
      </c>
      <c r="M11" s="43">
        <v>33.999779999999973</v>
      </c>
      <c r="Q11" s="43"/>
    </row>
    <row r="12" spans="2:17" ht="15" customHeight="1" x14ac:dyDescent="0.25">
      <c r="J12" s="41">
        <v>2019</v>
      </c>
      <c r="K12" s="43">
        <v>28.581019160819473</v>
      </c>
      <c r="L12" s="43">
        <v>44.872372232711854</v>
      </c>
      <c r="M12" s="43">
        <v>37.207310000000064</v>
      </c>
      <c r="Q12" s="43"/>
    </row>
    <row r="13" spans="2:17" ht="15" customHeight="1" x14ac:dyDescent="0.25">
      <c r="J13" s="41">
        <v>2020</v>
      </c>
      <c r="K13" s="43">
        <v>-11.785741018490533</v>
      </c>
      <c r="L13" s="43">
        <v>36.531650037239636</v>
      </c>
      <c r="M13" s="43">
        <v>22.082089999999969</v>
      </c>
      <c r="Q13" s="43"/>
    </row>
    <row r="14" spans="2:17" ht="15" customHeight="1" x14ac:dyDescent="0.25">
      <c r="J14" s="41">
        <v>2021</v>
      </c>
      <c r="K14" s="43">
        <v>14.981980323593339</v>
      </c>
      <c r="L14" s="43">
        <v>75.244846844894525</v>
      </c>
      <c r="M14" s="43">
        <v>15.734530000000031</v>
      </c>
      <c r="Q14" s="43"/>
    </row>
    <row r="15" spans="2:17" ht="15" customHeight="1" x14ac:dyDescent="0.25">
      <c r="J15" s="41">
        <v>2022</v>
      </c>
      <c r="K15" s="43">
        <v>86.302807418143203</v>
      </c>
      <c r="L15" s="43">
        <v>47.310725606591291</v>
      </c>
      <c r="M15" s="43">
        <v>151.04394999999997</v>
      </c>
      <c r="Q15" s="43"/>
    </row>
    <row r="16" spans="2:17" ht="15" customHeight="1" x14ac:dyDescent="0.25">
      <c r="Q16" s="43"/>
    </row>
    <row r="23" spans="2:2" ht="15" customHeight="1" x14ac:dyDescent="0.25">
      <c r="B23" s="45" t="s">
        <v>210</v>
      </c>
    </row>
    <row r="27" spans="2:2" ht="15" customHeight="1" x14ac:dyDescent="0.25">
      <c r="B27" s="44" t="s">
        <v>537</v>
      </c>
    </row>
    <row r="28" spans="2:2" ht="15" customHeight="1" x14ac:dyDescent="0.25">
      <c r="B28" s="44" t="s">
        <v>121</v>
      </c>
    </row>
    <row r="29" spans="2:2" ht="15" customHeight="1" x14ac:dyDescent="0.25">
      <c r="B29" s="45" t="s">
        <v>122</v>
      </c>
    </row>
    <row r="48" spans="2:2" ht="15" customHeight="1" x14ac:dyDescent="0.25">
      <c r="B48" s="45" t="s">
        <v>9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115" zoomScaleNormal="115" workbookViewId="0">
      <selection activeCell="G13" sqref="G13"/>
    </sheetView>
  </sheetViews>
  <sheetFormatPr defaultColWidth="9.109375" defaultRowHeight="15" customHeight="1" x14ac:dyDescent="0.25"/>
  <cols>
    <col min="1" max="11" width="9.109375" style="41"/>
    <col min="12" max="17" width="9.109375" style="41" customWidth="1"/>
    <col min="18" max="16384" width="9.109375" style="41"/>
  </cols>
  <sheetData>
    <row r="1" spans="1:22" ht="15" customHeight="1" x14ac:dyDescent="0.25">
      <c r="C1" s="51"/>
      <c r="D1" s="51"/>
      <c r="E1" s="51"/>
      <c r="F1" s="51"/>
      <c r="G1" s="51"/>
      <c r="H1" s="51"/>
      <c r="I1" s="51"/>
      <c r="J1" s="51"/>
    </row>
    <row r="2" spans="1:22" ht="15" customHeight="1" x14ac:dyDescent="0.25">
      <c r="A2" s="51"/>
      <c r="B2" s="52" t="s">
        <v>384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0"/>
      <c r="O2" s="80"/>
      <c r="P2" s="80"/>
      <c r="Q2" s="80"/>
      <c r="R2" s="51"/>
      <c r="S2" s="51"/>
    </row>
    <row r="3" spans="1:22" ht="15" customHeight="1" x14ac:dyDescent="0.25">
      <c r="A3" s="51"/>
      <c r="B3" s="52" t="s">
        <v>385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80"/>
      <c r="O3" s="80"/>
      <c r="P3" s="80"/>
      <c r="Q3" s="80"/>
      <c r="R3" s="51"/>
      <c r="S3" s="51"/>
    </row>
    <row r="4" spans="1:22" ht="15" customHeight="1" x14ac:dyDescent="0.25">
      <c r="A4" s="51"/>
      <c r="B4" s="86" t="s">
        <v>386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80"/>
      <c r="O4" s="80"/>
      <c r="P4" s="80"/>
      <c r="Q4" s="80"/>
      <c r="R4" s="51"/>
      <c r="S4" s="51"/>
    </row>
    <row r="5" spans="1:22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R5" s="51"/>
      <c r="S5" s="51"/>
    </row>
    <row r="6" spans="1:22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 t="s">
        <v>123</v>
      </c>
      <c r="N6" s="51" t="s">
        <v>788</v>
      </c>
      <c r="O6" s="51" t="s">
        <v>124</v>
      </c>
      <c r="P6" s="51" t="s">
        <v>125</v>
      </c>
      <c r="Q6" s="51" t="s">
        <v>126</v>
      </c>
      <c r="R6" s="51"/>
      <c r="S6" s="51"/>
      <c r="T6" s="51"/>
      <c r="U6" s="51"/>
      <c r="V6" s="51"/>
    </row>
    <row r="7" spans="1:22" ht="1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387</v>
      </c>
      <c r="N7" s="51" t="s">
        <v>787</v>
      </c>
      <c r="O7" s="51" t="s">
        <v>162</v>
      </c>
      <c r="P7" s="51" t="s">
        <v>163</v>
      </c>
      <c r="Q7" s="51" t="s">
        <v>164</v>
      </c>
      <c r="R7" s="51"/>
      <c r="S7" s="51"/>
    </row>
    <row r="8" spans="1:22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87">
        <v>2019</v>
      </c>
      <c r="K8" s="51"/>
      <c r="L8" s="87">
        <v>2019</v>
      </c>
      <c r="M8" s="51"/>
      <c r="N8" s="83"/>
      <c r="O8" s="83"/>
      <c r="P8" s="83"/>
      <c r="Q8" s="83"/>
      <c r="R8" s="51"/>
      <c r="S8" s="51"/>
    </row>
    <row r="9" spans="1:22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87"/>
      <c r="K9" s="51" t="s">
        <v>127</v>
      </c>
      <c r="L9" s="87"/>
      <c r="M9" s="51" t="s">
        <v>165</v>
      </c>
      <c r="N9" s="57">
        <v>0.24510092376759052</v>
      </c>
      <c r="O9" s="57">
        <v>-1.0439952905573107</v>
      </c>
      <c r="P9" s="57">
        <v>1.0095026079328169</v>
      </c>
      <c r="Q9" s="57">
        <v>0.21060824114309673</v>
      </c>
      <c r="R9" s="51"/>
      <c r="S9" s="51"/>
    </row>
    <row r="10" spans="1:22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87"/>
      <c r="K10" s="51" t="s">
        <v>128</v>
      </c>
      <c r="L10" s="87"/>
      <c r="M10" s="51" t="s">
        <v>166</v>
      </c>
      <c r="N10" s="57">
        <v>-6.1659328325994996E-3</v>
      </c>
      <c r="O10" s="57">
        <v>0.2362185962185962</v>
      </c>
      <c r="P10" s="57">
        <v>-1.2392299058965725E-2</v>
      </c>
      <c r="Q10" s="57">
        <v>0.21766036432703098</v>
      </c>
      <c r="R10" s="51"/>
      <c r="S10" s="51"/>
    </row>
    <row r="11" spans="1:22" ht="1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82"/>
      <c r="K11" s="51"/>
      <c r="L11" s="82"/>
      <c r="M11" s="51"/>
      <c r="N11" s="57"/>
      <c r="O11" s="57"/>
      <c r="P11" s="57"/>
      <c r="Q11" s="57"/>
      <c r="R11" s="51"/>
      <c r="S11" s="51"/>
    </row>
    <row r="12" spans="1:22" ht="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82">
        <v>2020</v>
      </c>
      <c r="K12" s="88"/>
      <c r="L12" s="82">
        <v>2020</v>
      </c>
      <c r="M12" s="88"/>
      <c r="N12" s="57"/>
      <c r="O12" s="57"/>
      <c r="P12" s="57"/>
      <c r="Q12" s="57"/>
      <c r="R12" s="51"/>
      <c r="S12" s="51"/>
    </row>
    <row r="13" spans="1:22" ht="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 t="s">
        <v>127</v>
      </c>
      <c r="L13" s="51"/>
      <c r="M13" s="51" t="s">
        <v>165</v>
      </c>
      <c r="N13" s="57">
        <v>-0.2654977141756143</v>
      </c>
      <c r="O13" s="57">
        <v>1.3145322296253017</v>
      </c>
      <c r="P13" s="57">
        <v>2.7452656003666078</v>
      </c>
      <c r="Q13" s="57">
        <v>3.794300115816295</v>
      </c>
      <c r="R13" s="51"/>
      <c r="S13" s="51"/>
    </row>
    <row r="14" spans="1:22" ht="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 t="s">
        <v>128</v>
      </c>
      <c r="L14" s="51"/>
      <c r="M14" s="51" t="s">
        <v>166</v>
      </c>
      <c r="N14" s="57">
        <v>3.6367903872764527E-2</v>
      </c>
      <c r="O14" s="57">
        <v>0.51343644357254203</v>
      </c>
      <c r="P14" s="57">
        <v>0.13814436601215602</v>
      </c>
      <c r="Q14" s="57">
        <v>0.68794871345746267</v>
      </c>
      <c r="R14" s="51"/>
      <c r="S14" s="51"/>
    </row>
    <row r="15" spans="1:22" ht="1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 t="s">
        <v>129</v>
      </c>
      <c r="L15" s="51"/>
      <c r="M15" s="51" t="s">
        <v>167</v>
      </c>
      <c r="N15" s="57"/>
      <c r="O15" s="57"/>
      <c r="P15" s="57"/>
      <c r="Q15" s="57"/>
      <c r="R15" s="51"/>
      <c r="S15" s="51"/>
    </row>
    <row r="16" spans="1:22" ht="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82">
        <v>2021</v>
      </c>
      <c r="K16" s="51"/>
      <c r="L16" s="82">
        <v>2021</v>
      </c>
      <c r="M16" s="51"/>
      <c r="N16" s="57"/>
      <c r="O16" s="57"/>
      <c r="P16" s="57"/>
      <c r="Q16" s="57"/>
      <c r="R16" s="51"/>
      <c r="S16" s="51"/>
    </row>
    <row r="17" spans="1:19" ht="15" customHeight="1" x14ac:dyDescent="0.25">
      <c r="A17" s="51"/>
      <c r="C17" s="51"/>
      <c r="D17" s="51"/>
      <c r="E17" s="51"/>
      <c r="F17" s="51"/>
      <c r="G17" s="51"/>
      <c r="H17" s="51"/>
      <c r="I17" s="51"/>
      <c r="J17" s="51"/>
      <c r="K17" s="51" t="s">
        <v>127</v>
      </c>
      <c r="L17" s="51"/>
      <c r="M17" s="51" t="s">
        <v>165</v>
      </c>
      <c r="N17" s="57">
        <v>-1.0818455645227298</v>
      </c>
      <c r="O17" s="57">
        <v>-0.39654490702057554</v>
      </c>
      <c r="P17" s="57">
        <v>-2.2465885372132055</v>
      </c>
      <c r="Q17" s="57">
        <v>-3.7249790087565109</v>
      </c>
      <c r="R17" s="51"/>
      <c r="S17" s="51"/>
    </row>
    <row r="18" spans="1:19" ht="1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 t="s">
        <v>128</v>
      </c>
      <c r="L18" s="51"/>
      <c r="M18" s="51" t="s">
        <v>166</v>
      </c>
      <c r="N18" s="57">
        <v>1.2108140848298329E-2</v>
      </c>
      <c r="O18" s="57">
        <v>1.5746852849215054</v>
      </c>
      <c r="P18" s="57">
        <v>7.4647633702751822E-3</v>
      </c>
      <c r="Q18" s="57">
        <v>1.5942581891400789</v>
      </c>
      <c r="R18" s="51"/>
      <c r="S18" s="51"/>
    </row>
    <row r="19" spans="1:19" ht="15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82" t="s">
        <v>129</v>
      </c>
      <c r="L19" s="51"/>
      <c r="M19" s="82" t="s">
        <v>167</v>
      </c>
      <c r="N19" s="57"/>
      <c r="O19" s="57"/>
      <c r="P19" s="57"/>
      <c r="Q19" s="57"/>
      <c r="R19" s="51"/>
      <c r="S19" s="51"/>
    </row>
    <row r="20" spans="1:19" ht="15" customHeight="1" x14ac:dyDescent="0.25">
      <c r="A20" s="51"/>
      <c r="J20" s="82">
        <v>2022</v>
      </c>
      <c r="K20" s="51"/>
      <c r="L20" s="82">
        <v>2022</v>
      </c>
      <c r="M20" s="51"/>
      <c r="N20" s="57"/>
      <c r="O20" s="57"/>
      <c r="P20" s="57"/>
      <c r="Q20" s="57"/>
      <c r="R20" s="51"/>
      <c r="S20" s="51"/>
    </row>
    <row r="21" spans="1:19" ht="15" customHeight="1" x14ac:dyDescent="0.25">
      <c r="A21" s="51"/>
      <c r="J21" s="51"/>
      <c r="K21" s="51" t="s">
        <v>127</v>
      </c>
      <c r="L21" s="51"/>
      <c r="M21" s="51" t="s">
        <v>165</v>
      </c>
      <c r="N21" s="57">
        <v>-1.1044492354785069</v>
      </c>
      <c r="O21" s="57">
        <v>-1.4445293282132554</v>
      </c>
      <c r="P21" s="57">
        <v>4.3355078226500039</v>
      </c>
      <c r="Q21" s="57">
        <v>1.7865292589582413</v>
      </c>
      <c r="R21" s="51"/>
      <c r="S21" s="51"/>
    </row>
    <row r="22" spans="1:19" ht="15" customHeight="1" x14ac:dyDescent="0.25">
      <c r="J22" s="51"/>
      <c r="K22" s="51" t="s">
        <v>128</v>
      </c>
      <c r="L22" s="51"/>
      <c r="M22" s="51" t="s">
        <v>166</v>
      </c>
      <c r="N22" s="57">
        <v>1.3230121705346499E-2</v>
      </c>
      <c r="O22" s="57">
        <v>0.30973201277391055</v>
      </c>
      <c r="P22" s="57">
        <v>4.5529867110123474E-2</v>
      </c>
      <c r="Q22" s="57">
        <v>0.3684920015893805</v>
      </c>
      <c r="R22" s="51"/>
    </row>
    <row r="23" spans="1:19" ht="15" customHeight="1" x14ac:dyDescent="0.25">
      <c r="B23" s="56" t="s">
        <v>168</v>
      </c>
      <c r="L23" s="82"/>
      <c r="M23" s="51"/>
      <c r="N23" s="83"/>
      <c r="O23" s="83"/>
      <c r="P23" s="83"/>
      <c r="Q23" s="83"/>
      <c r="R23" s="51"/>
    </row>
    <row r="27" spans="1:19" ht="15" customHeight="1" x14ac:dyDescent="0.25">
      <c r="B27" s="52" t="s">
        <v>384</v>
      </c>
      <c r="C27" s="51"/>
      <c r="D27" s="51"/>
      <c r="E27" s="51"/>
      <c r="F27" s="51"/>
      <c r="G27" s="51"/>
    </row>
    <row r="28" spans="1:19" ht="15" customHeight="1" x14ac:dyDescent="0.25">
      <c r="B28" s="52" t="s">
        <v>836</v>
      </c>
      <c r="C28" s="51"/>
      <c r="D28" s="51"/>
      <c r="E28" s="51"/>
      <c r="F28" s="51"/>
      <c r="G28" s="51"/>
    </row>
    <row r="29" spans="1:19" ht="15" customHeight="1" x14ac:dyDescent="0.25">
      <c r="B29" s="86" t="s">
        <v>130</v>
      </c>
      <c r="C29" s="51"/>
      <c r="D29" s="51"/>
      <c r="E29" s="51"/>
      <c r="F29" s="51"/>
      <c r="G29" s="51"/>
    </row>
    <row r="30" spans="1:19" ht="15" customHeight="1" x14ac:dyDescent="0.25">
      <c r="B30" s="51"/>
      <c r="C30" s="51"/>
      <c r="D30" s="51"/>
      <c r="E30" s="51"/>
      <c r="F30" s="51"/>
      <c r="G30" s="51"/>
    </row>
    <row r="31" spans="1:19" ht="15" customHeight="1" x14ac:dyDescent="0.25">
      <c r="B31" s="51"/>
      <c r="C31" s="51"/>
      <c r="D31" s="51"/>
      <c r="E31" s="51"/>
      <c r="F31" s="51"/>
      <c r="G31" s="51"/>
    </row>
    <row r="32" spans="1:19" ht="15" customHeight="1" x14ac:dyDescent="0.25">
      <c r="B32" s="51"/>
      <c r="C32" s="51"/>
      <c r="D32" s="51"/>
      <c r="E32" s="51"/>
      <c r="F32" s="51"/>
      <c r="G32" s="51"/>
    </row>
    <row r="33" spans="2:7" ht="15" customHeight="1" x14ac:dyDescent="0.25">
      <c r="B33" s="51"/>
      <c r="C33" s="51"/>
      <c r="D33" s="51"/>
      <c r="E33" s="51"/>
      <c r="F33" s="51"/>
      <c r="G33" s="51"/>
    </row>
    <row r="34" spans="2:7" ht="15" customHeight="1" x14ac:dyDescent="0.25">
      <c r="B34" s="51"/>
      <c r="C34" s="51"/>
      <c r="D34" s="51"/>
      <c r="E34" s="51"/>
      <c r="F34" s="51"/>
      <c r="G34" s="51"/>
    </row>
    <row r="35" spans="2:7" ht="15" customHeight="1" x14ac:dyDescent="0.25">
      <c r="B35" s="51"/>
      <c r="C35" s="51"/>
      <c r="D35" s="51"/>
      <c r="E35" s="51"/>
      <c r="F35" s="51"/>
      <c r="G35" s="51"/>
    </row>
    <row r="36" spans="2:7" ht="15" customHeight="1" x14ac:dyDescent="0.25">
      <c r="B36" s="51"/>
      <c r="C36" s="51"/>
      <c r="D36" s="51"/>
      <c r="E36" s="51"/>
      <c r="F36" s="51"/>
      <c r="G36" s="51"/>
    </row>
    <row r="37" spans="2:7" ht="15" customHeight="1" x14ac:dyDescent="0.25">
      <c r="B37" s="51"/>
      <c r="C37" s="51"/>
      <c r="D37" s="51"/>
      <c r="E37" s="51"/>
      <c r="F37" s="51"/>
      <c r="G37" s="51"/>
    </row>
    <row r="38" spans="2:7" ht="15" customHeight="1" x14ac:dyDescent="0.25">
      <c r="B38" s="51"/>
      <c r="C38" s="51"/>
      <c r="D38" s="51"/>
      <c r="E38" s="51"/>
      <c r="F38" s="51"/>
      <c r="G38" s="51"/>
    </row>
    <row r="39" spans="2:7" ht="15" customHeight="1" x14ac:dyDescent="0.25">
      <c r="B39" s="51"/>
      <c r="C39" s="51"/>
      <c r="D39" s="51"/>
      <c r="E39" s="51"/>
      <c r="F39" s="51"/>
      <c r="G39" s="51"/>
    </row>
    <row r="40" spans="2:7" ht="15" customHeight="1" x14ac:dyDescent="0.25">
      <c r="B40" s="51"/>
      <c r="C40" s="51"/>
      <c r="D40" s="51"/>
      <c r="E40" s="51"/>
      <c r="F40" s="51"/>
      <c r="G40" s="51"/>
    </row>
    <row r="41" spans="2:7" ht="15" customHeight="1" x14ac:dyDescent="0.25">
      <c r="B41" s="51"/>
      <c r="C41" s="51"/>
      <c r="D41" s="51"/>
      <c r="E41" s="51"/>
      <c r="F41" s="51"/>
      <c r="G41" s="51"/>
    </row>
    <row r="42" spans="2:7" ht="15" customHeight="1" x14ac:dyDescent="0.25">
      <c r="C42" s="51"/>
      <c r="D42" s="51"/>
      <c r="E42" s="51"/>
      <c r="F42" s="51"/>
      <c r="G42" s="51"/>
    </row>
    <row r="43" spans="2:7" ht="15" customHeight="1" x14ac:dyDescent="0.25">
      <c r="B43" s="51"/>
      <c r="C43" s="51"/>
      <c r="D43" s="51"/>
      <c r="E43" s="51"/>
      <c r="F43" s="51"/>
      <c r="G43" s="51"/>
    </row>
    <row r="44" spans="2:7" ht="15" customHeight="1" x14ac:dyDescent="0.25">
      <c r="B44" s="51"/>
      <c r="C44" s="51"/>
      <c r="D44" s="51"/>
      <c r="E44" s="51"/>
      <c r="F44" s="51"/>
      <c r="G44" s="51"/>
    </row>
    <row r="48" spans="2:7" ht="15" customHeight="1" x14ac:dyDescent="0.25">
      <c r="B48" s="56" t="s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zoomScaleNormal="100" workbookViewId="0">
      <selection activeCell="M7" sqref="M7"/>
    </sheetView>
  </sheetViews>
  <sheetFormatPr defaultColWidth="9.109375" defaultRowHeight="15" customHeight="1" x14ac:dyDescent="0.25"/>
  <cols>
    <col min="1" max="9" width="9.109375" style="41"/>
    <col min="10" max="10" width="9.109375" style="41" customWidth="1"/>
    <col min="11" max="11" width="9.109375" style="41"/>
    <col min="12" max="17" width="9.109375" style="41" customWidth="1"/>
    <col min="18" max="16384" width="9.109375" style="41"/>
  </cols>
  <sheetData>
    <row r="1" spans="2:22" ht="15" customHeight="1" x14ac:dyDescent="0.25"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22" ht="15" customHeight="1" x14ac:dyDescent="0.25">
      <c r="B2" s="52" t="s">
        <v>158</v>
      </c>
      <c r="C2" s="51"/>
      <c r="D2" s="51"/>
      <c r="E2" s="51"/>
      <c r="F2" s="51"/>
      <c r="G2" s="51"/>
      <c r="H2" s="51"/>
      <c r="I2" s="51"/>
      <c r="J2" s="51"/>
      <c r="K2" s="51"/>
      <c r="R2" s="51"/>
      <c r="S2" s="51"/>
    </row>
    <row r="3" spans="2:22" ht="15" customHeight="1" x14ac:dyDescent="0.25">
      <c r="B3" s="52" t="s">
        <v>159</v>
      </c>
      <c r="C3" s="51"/>
      <c r="D3" s="51"/>
      <c r="E3" s="51"/>
      <c r="F3" s="51"/>
      <c r="G3" s="51"/>
      <c r="H3" s="51"/>
      <c r="I3" s="51"/>
      <c r="J3" s="51"/>
      <c r="K3" s="51"/>
      <c r="R3" s="51"/>
      <c r="S3" s="51"/>
    </row>
    <row r="4" spans="2:22" ht="15" customHeight="1" x14ac:dyDescent="0.25">
      <c r="B4" s="86" t="s">
        <v>160</v>
      </c>
      <c r="C4" s="51"/>
      <c r="D4" s="51"/>
      <c r="E4" s="51"/>
      <c r="F4" s="51"/>
      <c r="G4" s="51"/>
      <c r="H4" s="51"/>
      <c r="I4" s="51"/>
      <c r="J4" s="51"/>
      <c r="K4" s="51"/>
      <c r="R4" s="51"/>
      <c r="S4" s="51"/>
    </row>
    <row r="5" spans="2:2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R5" s="51"/>
      <c r="S5" s="51"/>
    </row>
    <row r="6" spans="2:2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 t="s">
        <v>837</v>
      </c>
      <c r="N6" s="51" t="s">
        <v>788</v>
      </c>
      <c r="O6" s="51" t="s">
        <v>124</v>
      </c>
      <c r="P6" s="51" t="s">
        <v>125</v>
      </c>
      <c r="Q6" s="51" t="s">
        <v>126</v>
      </c>
      <c r="R6" s="51"/>
      <c r="S6" s="51"/>
      <c r="T6" s="51"/>
      <c r="U6" s="51"/>
      <c r="V6" s="51"/>
    </row>
    <row r="7" spans="2:22" ht="15" customHeight="1" x14ac:dyDescent="0.2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161</v>
      </c>
      <c r="N7" s="51" t="s">
        <v>787</v>
      </c>
      <c r="O7" s="51" t="s">
        <v>162</v>
      </c>
      <c r="P7" s="51" t="s">
        <v>163</v>
      </c>
      <c r="Q7" s="51" t="s">
        <v>164</v>
      </c>
      <c r="R7" s="83"/>
      <c r="S7" s="51"/>
    </row>
    <row r="8" spans="2:22" ht="15" customHeight="1" x14ac:dyDescent="0.25">
      <c r="B8" s="51"/>
      <c r="C8" s="51"/>
      <c r="D8" s="51"/>
      <c r="E8" s="51"/>
      <c r="F8" s="51"/>
      <c r="G8" s="51"/>
      <c r="H8" s="51"/>
      <c r="I8" s="51"/>
      <c r="J8" s="87">
        <v>2019</v>
      </c>
      <c r="K8" s="51"/>
      <c r="L8" s="87">
        <v>2019</v>
      </c>
      <c r="M8" s="51"/>
      <c r="N8" s="83"/>
      <c r="O8" s="83"/>
      <c r="P8" s="83"/>
      <c r="Q8" s="83"/>
      <c r="R8" s="83"/>
      <c r="S8" s="51"/>
    </row>
    <row r="9" spans="2:22" ht="15" customHeight="1" x14ac:dyDescent="0.25">
      <c r="B9" s="51"/>
      <c r="C9" s="51"/>
      <c r="D9" s="51"/>
      <c r="E9" s="51"/>
      <c r="F9" s="51"/>
      <c r="G9" s="51"/>
      <c r="H9" s="51"/>
      <c r="I9" s="51"/>
      <c r="J9" s="87"/>
      <c r="K9" s="51" t="s">
        <v>127</v>
      </c>
      <c r="L9" s="87"/>
      <c r="M9" s="51" t="s">
        <v>165</v>
      </c>
      <c r="N9" s="83">
        <v>-11.554114690536769</v>
      </c>
      <c r="O9" s="83">
        <v>-0.80813535796109803</v>
      </c>
      <c r="P9" s="83">
        <v>-18.105929685553605</v>
      </c>
      <c r="Q9" s="83">
        <v>-30.468179734051471</v>
      </c>
      <c r="R9" s="83"/>
      <c r="S9" s="51"/>
    </row>
    <row r="10" spans="2:22" ht="15" customHeight="1" x14ac:dyDescent="0.25">
      <c r="B10" s="51"/>
      <c r="C10" s="51"/>
      <c r="D10" s="51"/>
      <c r="E10" s="51"/>
      <c r="F10" s="51"/>
      <c r="G10" s="51"/>
      <c r="H10" s="51"/>
      <c r="I10" s="51"/>
      <c r="J10" s="87"/>
      <c r="K10" s="51" t="s">
        <v>128</v>
      </c>
      <c r="L10" s="87"/>
      <c r="M10" s="51" t="s">
        <v>166</v>
      </c>
      <c r="N10" s="83">
        <v>0.30603562262033668</v>
      </c>
      <c r="O10" s="83">
        <v>5.2125347905220583</v>
      </c>
      <c r="P10" s="83">
        <v>-1.3048431629011485</v>
      </c>
      <c r="Q10" s="83">
        <v>4.2137272502412468</v>
      </c>
      <c r="R10" s="83"/>
      <c r="S10" s="51"/>
    </row>
    <row r="11" spans="2:22" ht="15" customHeight="1" x14ac:dyDescent="0.25">
      <c r="B11" s="51"/>
      <c r="C11" s="51"/>
      <c r="D11" s="51"/>
      <c r="E11" s="51"/>
      <c r="F11" s="51"/>
      <c r="G11" s="51"/>
      <c r="H11" s="51"/>
      <c r="I11" s="51"/>
      <c r="J11" s="82"/>
      <c r="K11" s="51"/>
      <c r="L11" s="82"/>
      <c r="M11" s="51"/>
      <c r="N11" s="83"/>
      <c r="O11" s="83"/>
      <c r="P11" s="83"/>
      <c r="Q11" s="83"/>
      <c r="R11" s="83"/>
      <c r="S11" s="51"/>
    </row>
    <row r="12" spans="2:22" ht="15" customHeight="1" x14ac:dyDescent="0.25">
      <c r="B12" s="51"/>
      <c r="C12" s="51"/>
      <c r="D12" s="51"/>
      <c r="E12" s="51"/>
      <c r="F12" s="51"/>
      <c r="G12" s="51"/>
      <c r="H12" s="51"/>
      <c r="I12" s="51"/>
      <c r="J12" s="82">
        <v>2020</v>
      </c>
      <c r="K12" s="88"/>
      <c r="L12" s="82">
        <v>2020</v>
      </c>
      <c r="M12" s="88"/>
      <c r="N12" s="83"/>
      <c r="O12" s="83"/>
      <c r="P12" s="83"/>
      <c r="Q12" s="83"/>
      <c r="R12" s="83"/>
      <c r="S12" s="51"/>
    </row>
    <row r="13" spans="2:22" ht="15" customHeigh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 t="s">
        <v>127</v>
      </c>
      <c r="L13" s="51"/>
      <c r="M13" s="51" t="s">
        <v>165</v>
      </c>
      <c r="N13" s="83">
        <v>-12.408867265193987</v>
      </c>
      <c r="O13" s="83">
        <v>1.1949804556470911</v>
      </c>
      <c r="P13" s="83">
        <v>-15.936556868794572</v>
      </c>
      <c r="Q13" s="83">
        <v>-27.150443678341468</v>
      </c>
      <c r="R13" s="83"/>
      <c r="S13" s="51"/>
    </row>
    <row r="14" spans="2:22" ht="1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 t="s">
        <v>128</v>
      </c>
      <c r="L14" s="51"/>
      <c r="M14" s="51" t="s">
        <v>166</v>
      </c>
      <c r="N14" s="83">
        <v>0.37216345343598112</v>
      </c>
      <c r="O14" s="83">
        <v>6.2078482774143202</v>
      </c>
      <c r="P14" s="83">
        <v>-0.77600423914277195</v>
      </c>
      <c r="Q14" s="83">
        <v>5.8040074917075293</v>
      </c>
      <c r="R14" s="83"/>
      <c r="S14" s="51"/>
    </row>
    <row r="15" spans="2:22" ht="15" customHeight="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1" t="s">
        <v>129</v>
      </c>
      <c r="L15" s="51"/>
      <c r="M15" s="51" t="s">
        <v>167</v>
      </c>
      <c r="N15" s="83"/>
      <c r="O15" s="83"/>
      <c r="P15" s="83"/>
      <c r="Q15" s="83"/>
      <c r="R15" s="83"/>
      <c r="S15" s="51"/>
    </row>
    <row r="16" spans="2:22" ht="15" customHeight="1" x14ac:dyDescent="0.25">
      <c r="B16" s="51"/>
      <c r="C16" s="51"/>
      <c r="D16" s="51"/>
      <c r="E16" s="51"/>
      <c r="F16" s="51"/>
      <c r="G16" s="51"/>
      <c r="H16" s="51"/>
      <c r="I16" s="51"/>
      <c r="J16" s="82">
        <v>2021</v>
      </c>
      <c r="K16" s="51"/>
      <c r="L16" s="82">
        <v>2021</v>
      </c>
      <c r="M16" s="51"/>
      <c r="N16" s="83"/>
      <c r="O16" s="83"/>
      <c r="P16" s="83"/>
      <c r="Q16" s="83"/>
      <c r="R16" s="83"/>
      <c r="S16" s="51"/>
    </row>
    <row r="17" spans="2:19" ht="15" customHeight="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51" t="s">
        <v>127</v>
      </c>
      <c r="L17" s="51"/>
      <c r="M17" s="51" t="s">
        <v>165</v>
      </c>
      <c r="N17" s="83">
        <v>-10.717160403769034</v>
      </c>
      <c r="O17" s="83">
        <v>2.0969426630708123</v>
      </c>
      <c r="P17" s="83">
        <v>-16.966813610970046</v>
      </c>
      <c r="Q17" s="83">
        <v>-25.587031351668266</v>
      </c>
      <c r="R17" s="83"/>
      <c r="S17" s="51"/>
    </row>
    <row r="18" spans="2:19" ht="15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 t="s">
        <v>128</v>
      </c>
      <c r="L18" s="51"/>
      <c r="M18" s="51" t="s">
        <v>166</v>
      </c>
      <c r="N18" s="83">
        <v>0.3566751152692455</v>
      </c>
      <c r="O18" s="83">
        <v>8.0803011161658631</v>
      </c>
      <c r="P18" s="83">
        <v>-1.0957545065251202</v>
      </c>
      <c r="Q18" s="83">
        <v>7.3412217249099889</v>
      </c>
      <c r="R18" s="83"/>
      <c r="S18" s="51"/>
    </row>
    <row r="19" spans="2:19" ht="15" customHeight="1" x14ac:dyDescent="0.25">
      <c r="C19" s="51"/>
      <c r="D19" s="51"/>
      <c r="E19" s="51"/>
      <c r="F19" s="51"/>
      <c r="G19" s="51"/>
      <c r="H19" s="51"/>
      <c r="I19" s="51"/>
      <c r="J19" s="51"/>
      <c r="K19" s="82" t="s">
        <v>129</v>
      </c>
      <c r="L19" s="51"/>
      <c r="M19" s="82" t="s">
        <v>167</v>
      </c>
      <c r="N19" s="83"/>
      <c r="O19" s="83"/>
      <c r="P19" s="83"/>
      <c r="Q19" s="83"/>
      <c r="R19" s="83"/>
      <c r="S19" s="51"/>
    </row>
    <row r="20" spans="2:19" ht="15" customHeight="1" x14ac:dyDescent="0.25">
      <c r="J20" s="82">
        <v>2022</v>
      </c>
      <c r="K20" s="51"/>
      <c r="L20" s="82">
        <v>2022</v>
      </c>
      <c r="M20" s="51"/>
      <c r="N20" s="83"/>
      <c r="O20" s="83"/>
      <c r="P20" s="83"/>
      <c r="Q20" s="83"/>
      <c r="R20" s="83"/>
    </row>
    <row r="21" spans="2:19" ht="15" customHeight="1" x14ac:dyDescent="0.25">
      <c r="B21" s="51" t="s">
        <v>2</v>
      </c>
      <c r="J21" s="51"/>
      <c r="K21" s="51" t="s">
        <v>127</v>
      </c>
      <c r="L21" s="51"/>
      <c r="M21" s="51" t="s">
        <v>165</v>
      </c>
      <c r="N21" s="83">
        <v>-8.9698900368021963</v>
      </c>
      <c r="O21" s="83">
        <v>1.6993879880750697</v>
      </c>
      <c r="P21" s="83">
        <v>-11.245881487920119</v>
      </c>
      <c r="Q21" s="83">
        <v>-18.516383536647247</v>
      </c>
      <c r="R21" s="83"/>
    </row>
    <row r="22" spans="2:19" ht="15" customHeight="1" x14ac:dyDescent="0.25">
      <c r="J22" s="51"/>
      <c r="K22" s="51" t="s">
        <v>128</v>
      </c>
      <c r="L22" s="51"/>
      <c r="M22" s="51" t="s">
        <v>166</v>
      </c>
      <c r="N22" s="83">
        <v>0.30196608255405655</v>
      </c>
      <c r="O22" s="83">
        <v>6.4934123154480581</v>
      </c>
      <c r="P22" s="83">
        <v>-0.59986119553781392</v>
      </c>
      <c r="Q22" s="83">
        <v>6.1955172024643002</v>
      </c>
    </row>
    <row r="23" spans="2:19" ht="15" customHeight="1" x14ac:dyDescent="0.25">
      <c r="B23" s="45" t="s">
        <v>168</v>
      </c>
      <c r="L23" s="51"/>
      <c r="M23" s="51"/>
      <c r="N23" s="83"/>
      <c r="O23" s="83"/>
      <c r="P23" s="83"/>
      <c r="Q23" s="83"/>
    </row>
    <row r="25" spans="2:19" ht="15" customHeight="1" x14ac:dyDescent="0.25">
      <c r="N25" s="65"/>
      <c r="O25" s="65"/>
      <c r="P25" s="65"/>
      <c r="Q25" s="65"/>
    </row>
    <row r="26" spans="2:19" ht="15" customHeight="1" x14ac:dyDescent="0.25">
      <c r="N26" s="65"/>
      <c r="O26" s="65"/>
      <c r="P26" s="65"/>
      <c r="Q26" s="65"/>
    </row>
    <row r="27" spans="2:19" ht="15" customHeight="1" x14ac:dyDescent="0.25">
      <c r="B27" s="52" t="s">
        <v>169</v>
      </c>
      <c r="C27" s="51"/>
      <c r="D27" s="51"/>
      <c r="E27" s="51"/>
      <c r="F27" s="51"/>
      <c r="G27" s="51"/>
      <c r="N27" s="65"/>
      <c r="O27" s="65"/>
      <c r="P27" s="65"/>
      <c r="Q27" s="65"/>
    </row>
    <row r="28" spans="2:19" ht="15" customHeight="1" x14ac:dyDescent="0.25">
      <c r="B28" s="52" t="s">
        <v>833</v>
      </c>
      <c r="C28" s="51"/>
      <c r="D28" s="51"/>
      <c r="E28" s="51"/>
      <c r="F28" s="51"/>
      <c r="G28" s="51"/>
      <c r="N28" s="65"/>
      <c r="O28" s="65"/>
      <c r="P28" s="65"/>
      <c r="Q28" s="65"/>
    </row>
    <row r="29" spans="2:19" ht="15" customHeight="1" x14ac:dyDescent="0.25">
      <c r="B29" s="86" t="s">
        <v>131</v>
      </c>
      <c r="C29" s="51"/>
      <c r="D29" s="51"/>
      <c r="E29" s="51"/>
      <c r="F29" s="51"/>
      <c r="G29" s="51"/>
      <c r="N29" s="65"/>
      <c r="O29" s="65"/>
      <c r="P29" s="65"/>
      <c r="Q29" s="65"/>
    </row>
    <row r="30" spans="2:19" ht="15" customHeight="1" x14ac:dyDescent="0.25">
      <c r="B30" s="51"/>
      <c r="C30" s="51"/>
      <c r="D30" s="51"/>
      <c r="E30" s="51"/>
      <c r="F30" s="51"/>
      <c r="G30" s="51"/>
      <c r="N30" s="65"/>
      <c r="O30" s="65"/>
      <c r="P30" s="65"/>
      <c r="Q30" s="65"/>
    </row>
    <row r="31" spans="2:19" ht="15" customHeight="1" x14ac:dyDescent="0.25">
      <c r="B31" s="51"/>
      <c r="C31" s="51"/>
      <c r="D31" s="51"/>
      <c r="E31" s="51"/>
      <c r="F31" s="51"/>
      <c r="G31" s="51"/>
    </row>
    <row r="32" spans="2:19" ht="15" customHeight="1" x14ac:dyDescent="0.25">
      <c r="B32" s="51"/>
      <c r="C32" s="51"/>
      <c r="D32" s="51"/>
      <c r="E32" s="51"/>
      <c r="F32" s="51"/>
      <c r="G32" s="51"/>
    </row>
    <row r="33" spans="2:7" ht="15" customHeight="1" x14ac:dyDescent="0.25">
      <c r="B33" s="51"/>
      <c r="C33" s="51"/>
      <c r="D33" s="51"/>
      <c r="E33" s="51"/>
      <c r="F33" s="51"/>
      <c r="G33" s="51"/>
    </row>
    <row r="34" spans="2:7" ht="15" customHeight="1" x14ac:dyDescent="0.25">
      <c r="B34" s="51"/>
      <c r="C34" s="51"/>
      <c r="D34" s="51"/>
      <c r="E34" s="51"/>
      <c r="F34" s="51"/>
      <c r="G34" s="51"/>
    </row>
    <row r="35" spans="2:7" ht="15" customHeight="1" x14ac:dyDescent="0.25">
      <c r="B35" s="51"/>
      <c r="C35" s="51"/>
      <c r="D35" s="51"/>
      <c r="E35" s="51"/>
      <c r="F35" s="51"/>
      <c r="G35" s="51"/>
    </row>
    <row r="36" spans="2:7" ht="15" customHeight="1" x14ac:dyDescent="0.25">
      <c r="B36" s="51"/>
      <c r="C36" s="51"/>
      <c r="D36" s="51"/>
      <c r="E36" s="51"/>
      <c r="F36" s="51"/>
      <c r="G36" s="51"/>
    </row>
    <row r="37" spans="2:7" ht="15" customHeight="1" x14ac:dyDescent="0.25">
      <c r="B37" s="51"/>
      <c r="C37" s="51"/>
      <c r="D37" s="51"/>
      <c r="E37" s="51"/>
      <c r="F37" s="51"/>
      <c r="G37" s="51"/>
    </row>
    <row r="38" spans="2:7" ht="15" customHeight="1" x14ac:dyDescent="0.25">
      <c r="B38" s="51"/>
      <c r="C38" s="51"/>
      <c r="D38" s="51"/>
      <c r="E38" s="51"/>
      <c r="F38" s="51"/>
      <c r="G38" s="51"/>
    </row>
    <row r="39" spans="2:7" ht="15" customHeight="1" x14ac:dyDescent="0.25">
      <c r="B39" s="51"/>
      <c r="C39" s="51"/>
      <c r="D39" s="51"/>
      <c r="E39" s="51"/>
      <c r="F39" s="51"/>
      <c r="G39" s="51"/>
    </row>
    <row r="40" spans="2:7" ht="15" customHeight="1" x14ac:dyDescent="0.25">
      <c r="B40" s="51"/>
      <c r="C40" s="51"/>
      <c r="D40" s="51"/>
      <c r="E40" s="51"/>
      <c r="F40" s="51"/>
      <c r="G40" s="51"/>
    </row>
    <row r="41" spans="2:7" ht="15" customHeight="1" x14ac:dyDescent="0.25">
      <c r="B41" s="51"/>
      <c r="C41" s="51"/>
      <c r="D41" s="51"/>
      <c r="E41" s="51"/>
      <c r="F41" s="51"/>
      <c r="G41" s="51"/>
    </row>
    <row r="42" spans="2:7" ht="15" customHeight="1" x14ac:dyDescent="0.25">
      <c r="B42" s="51"/>
      <c r="C42" s="51"/>
      <c r="D42" s="51"/>
      <c r="E42" s="51"/>
      <c r="F42" s="51"/>
      <c r="G42" s="51"/>
    </row>
    <row r="43" spans="2:7" ht="15" customHeight="1" x14ac:dyDescent="0.25">
      <c r="B43" s="51"/>
      <c r="C43" s="51"/>
      <c r="D43" s="51"/>
      <c r="E43" s="51"/>
      <c r="F43" s="51"/>
      <c r="G43" s="51"/>
    </row>
    <row r="44" spans="2:7" ht="15" customHeight="1" x14ac:dyDescent="0.25">
      <c r="C44" s="51"/>
      <c r="D44" s="51"/>
      <c r="E44" s="51"/>
      <c r="F44" s="51"/>
      <c r="G44" s="51"/>
    </row>
    <row r="46" spans="2:7" ht="15" customHeight="1" x14ac:dyDescent="0.25">
      <c r="B46" s="51" t="s">
        <v>2</v>
      </c>
    </row>
    <row r="48" spans="2:7" ht="15" customHeight="1" x14ac:dyDescent="0.25">
      <c r="B48" s="45" t="s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53"/>
  <sheetViews>
    <sheetView workbookViewId="0">
      <selection activeCell="J5" sqref="J4:J5"/>
    </sheetView>
  </sheetViews>
  <sheetFormatPr defaultColWidth="9.109375" defaultRowHeight="15" customHeight="1" x14ac:dyDescent="0.25"/>
  <cols>
    <col min="1" max="9" width="9.109375" style="41"/>
    <col min="10" max="18" width="9.109375" style="41" customWidth="1"/>
    <col min="19" max="16384" width="9.109375" style="41"/>
  </cols>
  <sheetData>
    <row r="2" spans="2:25" ht="15" customHeight="1" x14ac:dyDescent="0.25">
      <c r="B2" s="44" t="s">
        <v>658</v>
      </c>
    </row>
    <row r="3" spans="2:25" ht="15" customHeight="1" x14ac:dyDescent="0.25">
      <c r="B3" s="44" t="s">
        <v>659</v>
      </c>
    </row>
    <row r="4" spans="2:25" ht="15" customHeight="1" x14ac:dyDescent="0.25">
      <c r="B4" s="45" t="s">
        <v>660</v>
      </c>
    </row>
    <row r="6" spans="2:25" ht="15" customHeight="1" x14ac:dyDescent="0.25">
      <c r="B6" s="89"/>
      <c r="C6" s="89"/>
      <c r="D6" s="89"/>
      <c r="E6" s="89"/>
      <c r="F6" s="89"/>
      <c r="G6" s="89"/>
      <c r="H6" s="89"/>
      <c r="L6" s="90" t="s">
        <v>132</v>
      </c>
      <c r="M6" s="90" t="s">
        <v>133</v>
      </c>
      <c r="N6" s="90" t="s">
        <v>134</v>
      </c>
      <c r="O6" s="90" t="s">
        <v>135</v>
      </c>
      <c r="P6" s="90" t="s">
        <v>804</v>
      </c>
      <c r="Q6" s="90" t="s">
        <v>136</v>
      </c>
      <c r="R6" s="90" t="s">
        <v>137</v>
      </c>
      <c r="S6" s="90"/>
      <c r="T6" s="90"/>
      <c r="U6" s="90"/>
      <c r="V6" s="90"/>
      <c r="W6" s="90"/>
      <c r="X6" s="90"/>
      <c r="Y6" s="90"/>
    </row>
    <row r="7" spans="2:25" ht="15" customHeight="1" x14ac:dyDescent="0.25">
      <c r="B7" s="89"/>
      <c r="C7" s="89"/>
      <c r="D7" s="89"/>
      <c r="E7" s="89"/>
      <c r="F7" s="89"/>
      <c r="G7" s="89"/>
      <c r="H7" s="89"/>
      <c r="I7" s="89"/>
      <c r="J7" s="91"/>
      <c r="K7" s="91"/>
      <c r="L7" s="90" t="s">
        <v>661</v>
      </c>
      <c r="M7" s="90" t="s">
        <v>662</v>
      </c>
      <c r="N7" s="90" t="s">
        <v>663</v>
      </c>
      <c r="O7" s="90" t="s">
        <v>664</v>
      </c>
      <c r="P7" s="90" t="s">
        <v>665</v>
      </c>
      <c r="Q7" s="90" t="s">
        <v>666</v>
      </c>
      <c r="R7" s="90" t="s">
        <v>667</v>
      </c>
    </row>
    <row r="8" spans="2:25" ht="15" customHeight="1" x14ac:dyDescent="0.25">
      <c r="B8" s="89"/>
      <c r="C8" s="89"/>
      <c r="D8" s="89"/>
      <c r="E8" s="89"/>
      <c r="F8" s="89"/>
      <c r="G8" s="89"/>
      <c r="H8" s="89"/>
      <c r="I8" s="89"/>
      <c r="J8" s="91" t="str">
        <f t="shared" ref="J8:J51" si="0">RIGHT(K8,4)</f>
        <v>2012</v>
      </c>
      <c r="K8" s="41" t="s">
        <v>668</v>
      </c>
      <c r="L8" s="50">
        <v>26</v>
      </c>
      <c r="M8" s="50">
        <v>39</v>
      </c>
      <c r="N8" s="50">
        <v>23.089838253133841</v>
      </c>
      <c r="O8" s="50">
        <v>26.010861479910329</v>
      </c>
      <c r="P8" s="50">
        <v>22.893295592397898</v>
      </c>
      <c r="Q8" s="50">
        <v>27.531540638900122</v>
      </c>
      <c r="R8" s="50">
        <v>32.335700000000003</v>
      </c>
    </row>
    <row r="9" spans="2:25" ht="15" customHeight="1" x14ac:dyDescent="0.25">
      <c r="B9" s="89"/>
      <c r="C9" s="89"/>
      <c r="D9" s="89"/>
      <c r="E9" s="89"/>
      <c r="F9" s="89"/>
      <c r="G9" s="89"/>
      <c r="H9" s="89"/>
      <c r="I9" s="89"/>
      <c r="J9" s="91" t="str">
        <f t="shared" si="0"/>
        <v>2012</v>
      </c>
      <c r="K9" s="41" t="s">
        <v>669</v>
      </c>
      <c r="L9" s="50">
        <v>25</v>
      </c>
      <c r="M9" s="50">
        <v>37.5</v>
      </c>
      <c r="N9" s="50">
        <v>21.749438377535103</v>
      </c>
      <c r="O9" s="50">
        <v>24.517961633839857</v>
      </c>
      <c r="P9" s="50">
        <v>22.383416536661468</v>
      </c>
      <c r="Q9" s="50">
        <v>27.213163026521059</v>
      </c>
      <c r="R9" s="50">
        <v>31.702900000000003</v>
      </c>
    </row>
    <row r="10" spans="2:25" ht="15" customHeight="1" x14ac:dyDescent="0.25">
      <c r="B10" s="89"/>
      <c r="C10" s="89"/>
      <c r="D10" s="89"/>
      <c r="E10" s="89"/>
      <c r="F10" s="89"/>
      <c r="G10" s="89"/>
      <c r="H10" s="89"/>
      <c r="I10" s="89"/>
      <c r="J10" s="91" t="str">
        <f t="shared" si="0"/>
        <v>2012</v>
      </c>
      <c r="K10" s="41" t="s">
        <v>670</v>
      </c>
      <c r="L10" s="50">
        <v>25</v>
      </c>
      <c r="M10" s="50">
        <v>37.5</v>
      </c>
      <c r="N10" s="50">
        <v>20.110888620828309</v>
      </c>
      <c r="O10" s="50">
        <v>22.150625162790838</v>
      </c>
      <c r="P10" s="50">
        <v>23.064239646160033</v>
      </c>
      <c r="Q10" s="50">
        <v>28.529513470044229</v>
      </c>
      <c r="R10" s="50">
        <v>31.608400000000003</v>
      </c>
    </row>
    <row r="11" spans="2:25" ht="15" customHeight="1" x14ac:dyDescent="0.25">
      <c r="B11" s="89"/>
      <c r="C11" s="89"/>
      <c r="D11" s="89"/>
      <c r="E11" s="89"/>
      <c r="F11" s="89"/>
      <c r="G11" s="89"/>
      <c r="H11" s="89"/>
      <c r="I11" s="89"/>
      <c r="J11" s="91" t="str">
        <f t="shared" si="0"/>
        <v>2012</v>
      </c>
      <c r="K11" s="41" t="s">
        <v>671</v>
      </c>
      <c r="L11" s="50">
        <v>26</v>
      </c>
      <c r="M11" s="50">
        <v>39</v>
      </c>
      <c r="N11" s="50">
        <v>20.534900556881464</v>
      </c>
      <c r="O11" s="50">
        <v>21.401423921148698</v>
      </c>
      <c r="P11" s="50">
        <v>23.465186953062851</v>
      </c>
      <c r="Q11" s="50">
        <v>28.520405727923627</v>
      </c>
      <c r="R11" s="50">
        <v>34.167699999999996</v>
      </c>
    </row>
    <row r="12" spans="2:25" ht="15" customHeight="1" x14ac:dyDescent="0.25">
      <c r="B12" s="89"/>
      <c r="C12" s="89"/>
      <c r="D12" s="89"/>
      <c r="E12" s="89"/>
      <c r="F12" s="89"/>
      <c r="G12" s="89"/>
      <c r="H12" s="89"/>
      <c r="I12" s="89"/>
      <c r="J12" s="91" t="str">
        <f t="shared" si="0"/>
        <v>2013</v>
      </c>
      <c r="K12" s="41" t="s">
        <v>672</v>
      </c>
      <c r="L12" s="50">
        <v>25</v>
      </c>
      <c r="M12" s="50">
        <v>37.5</v>
      </c>
      <c r="N12" s="50">
        <v>21.021981351981349</v>
      </c>
      <c r="O12" s="50">
        <v>19.32822133005504</v>
      </c>
      <c r="P12" s="50">
        <v>23.062041181041185</v>
      </c>
      <c r="Q12" s="50">
        <v>28.150058275058278</v>
      </c>
      <c r="R12" s="50">
        <v>34.823099999999997</v>
      </c>
    </row>
    <row r="13" spans="2:25" ht="15" customHeight="1" x14ac:dyDescent="0.25">
      <c r="B13" s="89"/>
      <c r="C13" s="89"/>
      <c r="D13" s="89"/>
      <c r="E13" s="89"/>
      <c r="F13" s="89"/>
      <c r="G13" s="89"/>
      <c r="H13" s="89"/>
      <c r="I13" s="89"/>
      <c r="J13" s="91" t="str">
        <f t="shared" si="0"/>
        <v>2013</v>
      </c>
      <c r="K13" s="41" t="s">
        <v>673</v>
      </c>
      <c r="L13" s="50">
        <v>25</v>
      </c>
      <c r="M13" s="50">
        <v>37.5</v>
      </c>
      <c r="N13" s="50">
        <v>21.240327552986514</v>
      </c>
      <c r="O13" s="50">
        <v>20.85610666682874</v>
      </c>
      <c r="P13" s="50">
        <v>22.977827360308286</v>
      </c>
      <c r="Q13" s="50">
        <v>27.493342967244701</v>
      </c>
      <c r="R13" s="50">
        <v>33.5505</v>
      </c>
    </row>
    <row r="14" spans="2:25" ht="15" customHeight="1" x14ac:dyDescent="0.25">
      <c r="B14" s="89"/>
      <c r="C14" s="89"/>
      <c r="D14" s="89"/>
      <c r="E14" s="89"/>
      <c r="F14" s="89"/>
      <c r="G14" s="89"/>
      <c r="H14" s="89"/>
      <c r="I14" s="89"/>
      <c r="J14" s="91" t="str">
        <f t="shared" si="0"/>
        <v>2013</v>
      </c>
      <c r="K14" s="41" t="s">
        <v>674</v>
      </c>
      <c r="L14" s="50">
        <v>25</v>
      </c>
      <c r="M14" s="50">
        <v>37.5</v>
      </c>
      <c r="N14" s="50">
        <v>20.524452214452218</v>
      </c>
      <c r="O14" s="50">
        <v>20.503290614934244</v>
      </c>
      <c r="P14" s="50">
        <v>23.406902097902101</v>
      </c>
      <c r="Q14" s="50">
        <v>27.597620435120437</v>
      </c>
      <c r="R14" s="50">
        <v>34.0458</v>
      </c>
    </row>
    <row r="15" spans="2:25" ht="15" customHeight="1" x14ac:dyDescent="0.25">
      <c r="B15" s="89"/>
      <c r="C15" s="89"/>
      <c r="D15" s="89"/>
      <c r="E15" s="89"/>
      <c r="F15" s="89"/>
      <c r="G15" s="89"/>
      <c r="H15" s="89"/>
      <c r="I15" s="89"/>
      <c r="J15" s="91" t="str">
        <f t="shared" si="0"/>
        <v>2013</v>
      </c>
      <c r="K15" s="41" t="s">
        <v>675</v>
      </c>
      <c r="L15" s="50">
        <v>26</v>
      </c>
      <c r="M15" s="50">
        <v>39</v>
      </c>
      <c r="N15" s="50">
        <v>24.987550127597522</v>
      </c>
      <c r="O15" s="50">
        <v>24.700173688503597</v>
      </c>
      <c r="P15" s="50">
        <v>22.587825009114109</v>
      </c>
      <c r="Q15" s="50">
        <v>26.110025519504195</v>
      </c>
      <c r="R15" s="50">
        <v>40.779600000000002</v>
      </c>
    </row>
    <row r="16" spans="2:25" ht="15" customHeight="1" x14ac:dyDescent="0.25">
      <c r="B16" s="89"/>
      <c r="C16" s="89"/>
      <c r="D16" s="89"/>
      <c r="E16" s="89"/>
      <c r="F16" s="89"/>
      <c r="G16" s="89"/>
      <c r="H16" s="89"/>
      <c r="I16" s="89"/>
      <c r="J16" s="91" t="str">
        <f t="shared" si="0"/>
        <v>2014</v>
      </c>
      <c r="K16" s="41" t="s">
        <v>676</v>
      </c>
      <c r="L16" s="50">
        <v>26</v>
      </c>
      <c r="M16" s="50">
        <v>39</v>
      </c>
      <c r="N16" s="50">
        <v>23.115521137026242</v>
      </c>
      <c r="O16" s="50">
        <v>22.351858237190495</v>
      </c>
      <c r="P16" s="50">
        <v>22.787497084548104</v>
      </c>
      <c r="Q16" s="50">
        <v>26.558391034985423</v>
      </c>
      <c r="R16" s="50">
        <v>41.705100000000002</v>
      </c>
    </row>
    <row r="17" spans="2:18" ht="15" customHeight="1" x14ac:dyDescent="0.25">
      <c r="B17" s="89"/>
      <c r="C17" s="89"/>
      <c r="D17" s="89"/>
      <c r="E17" s="89"/>
      <c r="F17" s="89"/>
      <c r="G17" s="89"/>
      <c r="H17" s="89"/>
      <c r="I17" s="89"/>
      <c r="J17" s="91" t="str">
        <f t="shared" si="0"/>
        <v>2014</v>
      </c>
      <c r="K17" s="41" t="s">
        <v>677</v>
      </c>
      <c r="L17" s="50">
        <v>27</v>
      </c>
      <c r="M17" s="50">
        <v>40.5</v>
      </c>
      <c r="N17" s="50">
        <v>28.010160291438975</v>
      </c>
      <c r="O17" s="50">
        <v>27.524467261261968</v>
      </c>
      <c r="P17" s="50">
        <v>22.894088160291442</v>
      </c>
      <c r="Q17" s="50">
        <v>27.480136612021859</v>
      </c>
      <c r="R17" s="50">
        <v>43.276800000000001</v>
      </c>
    </row>
    <row r="18" spans="2:18" ht="15" customHeight="1" x14ac:dyDescent="0.25">
      <c r="B18" s="89"/>
      <c r="C18" s="89"/>
      <c r="D18" s="89"/>
      <c r="E18" s="89"/>
      <c r="F18" s="89"/>
      <c r="G18" s="89"/>
      <c r="H18" s="89"/>
      <c r="I18" s="89"/>
      <c r="J18" s="91" t="str">
        <f t="shared" si="0"/>
        <v>2014</v>
      </c>
      <c r="K18" s="41" t="s">
        <v>678</v>
      </c>
      <c r="L18" s="50">
        <v>28</v>
      </c>
      <c r="M18" s="50">
        <v>42</v>
      </c>
      <c r="N18" s="50">
        <v>27.311294545454544</v>
      </c>
      <c r="O18" s="50">
        <v>27.107136172030199</v>
      </c>
      <c r="P18" s="50">
        <v>23.065610181818183</v>
      </c>
      <c r="Q18" s="50">
        <v>28.336881818181816</v>
      </c>
      <c r="R18" s="50">
        <v>43.564300000000003</v>
      </c>
    </row>
    <row r="19" spans="2:18" ht="15" customHeight="1" x14ac:dyDescent="0.25">
      <c r="B19" s="89"/>
      <c r="C19" s="89"/>
      <c r="D19" s="89"/>
      <c r="E19" s="89"/>
      <c r="F19" s="89"/>
      <c r="G19" s="89"/>
      <c r="H19" s="89"/>
      <c r="I19" s="89"/>
      <c r="J19" s="91" t="str">
        <f t="shared" si="0"/>
        <v>2014</v>
      </c>
      <c r="K19" s="41" t="s">
        <v>679</v>
      </c>
      <c r="L19" s="50">
        <v>28</v>
      </c>
      <c r="M19" s="50">
        <v>42</v>
      </c>
      <c r="N19" s="50">
        <v>29.295982690227188</v>
      </c>
      <c r="O19" s="50">
        <v>28.547835915775579</v>
      </c>
      <c r="P19" s="50">
        <v>23.809292463036424</v>
      </c>
      <c r="Q19" s="50">
        <v>28.930472412549584</v>
      </c>
      <c r="R19" s="50">
        <v>44.879599999999996</v>
      </c>
    </row>
    <row r="20" spans="2:18" ht="15" customHeight="1" x14ac:dyDescent="0.25">
      <c r="B20" s="89"/>
      <c r="C20" s="89"/>
      <c r="D20" s="89"/>
      <c r="E20" s="89"/>
      <c r="F20" s="89"/>
      <c r="G20" s="89"/>
      <c r="H20" s="89"/>
      <c r="I20" s="89"/>
      <c r="J20" s="91" t="str">
        <f t="shared" si="0"/>
        <v>2015</v>
      </c>
      <c r="K20" s="41" t="s">
        <v>680</v>
      </c>
      <c r="L20" s="50">
        <v>29</v>
      </c>
      <c r="M20" s="50">
        <v>43.5</v>
      </c>
      <c r="N20" s="50">
        <v>30.606146022520882</v>
      </c>
      <c r="O20" s="50">
        <v>28.882218714061164</v>
      </c>
      <c r="P20" s="50">
        <v>24.208568833999273</v>
      </c>
      <c r="Q20" s="50">
        <v>29.842889575009082</v>
      </c>
      <c r="R20" s="50">
        <v>48.73</v>
      </c>
    </row>
    <row r="21" spans="2:18" ht="15" customHeight="1" x14ac:dyDescent="0.25">
      <c r="B21" s="89"/>
      <c r="C21" s="89"/>
      <c r="D21" s="89"/>
      <c r="E21" s="89"/>
      <c r="F21" s="89"/>
      <c r="G21" s="89"/>
      <c r="H21" s="89"/>
      <c r="I21" s="89"/>
      <c r="J21" s="91" t="str">
        <f t="shared" si="0"/>
        <v>2015</v>
      </c>
      <c r="K21" s="41" t="s">
        <v>681</v>
      </c>
      <c r="L21" s="50">
        <v>30</v>
      </c>
      <c r="M21" s="50">
        <v>45</v>
      </c>
      <c r="N21" s="50">
        <v>32.941302752293581</v>
      </c>
      <c r="O21" s="50">
        <v>29.836666383502422</v>
      </c>
      <c r="P21" s="50">
        <v>24.788877064220184</v>
      </c>
      <c r="Q21" s="50">
        <v>30.571935779816513</v>
      </c>
      <c r="R21" s="50">
        <v>50.997699999999995</v>
      </c>
    </row>
    <row r="22" spans="2:18" ht="15" customHeight="1" x14ac:dyDescent="0.25">
      <c r="B22" s="89"/>
      <c r="C22" s="89"/>
      <c r="D22" s="89"/>
      <c r="E22" s="89"/>
      <c r="F22" s="89"/>
      <c r="G22" s="89"/>
      <c r="H22" s="89"/>
      <c r="I22" s="89"/>
      <c r="J22" s="91" t="str">
        <f t="shared" si="0"/>
        <v>2015</v>
      </c>
      <c r="K22" s="41" t="s">
        <v>682</v>
      </c>
      <c r="L22" s="50">
        <v>32</v>
      </c>
      <c r="M22" s="50">
        <v>48</v>
      </c>
      <c r="N22" s="50">
        <v>39.171751287711558</v>
      </c>
      <c r="O22" s="50">
        <v>34.960013503631686</v>
      </c>
      <c r="P22" s="50">
        <v>25.510685798381164</v>
      </c>
      <c r="Q22" s="50">
        <v>31.246716335540839</v>
      </c>
      <c r="R22" s="50">
        <v>56.2562</v>
      </c>
    </row>
    <row r="23" spans="2:18" ht="15" customHeight="1" x14ac:dyDescent="0.25">
      <c r="B23" s="92" t="s">
        <v>156</v>
      </c>
      <c r="C23" s="89"/>
      <c r="D23" s="89"/>
      <c r="E23" s="89"/>
      <c r="F23" s="89"/>
      <c r="G23" s="89"/>
      <c r="H23" s="89"/>
      <c r="I23" s="89"/>
      <c r="J23" s="91" t="str">
        <f t="shared" si="0"/>
        <v>2015</v>
      </c>
      <c r="K23" s="41" t="s">
        <v>683</v>
      </c>
      <c r="L23" s="50">
        <v>32</v>
      </c>
      <c r="M23" s="50">
        <v>48</v>
      </c>
      <c r="N23" s="50">
        <v>37.018997410284868</v>
      </c>
      <c r="O23" s="50">
        <v>33.867794798969406</v>
      </c>
      <c r="P23" s="50">
        <v>26.47423455419904</v>
      </c>
      <c r="Q23" s="50">
        <v>31.66031261561228</v>
      </c>
      <c r="R23" s="50">
        <v>59.238699999999994</v>
      </c>
    </row>
    <row r="24" spans="2:18" ht="15" customHeight="1" x14ac:dyDescent="0.25">
      <c r="B24" s="89"/>
      <c r="C24" s="89"/>
      <c r="D24" s="89"/>
      <c r="E24" s="89"/>
      <c r="F24" s="89"/>
      <c r="G24" s="89"/>
      <c r="H24" s="89"/>
      <c r="I24" s="89"/>
      <c r="J24" s="91" t="str">
        <f t="shared" si="0"/>
        <v>2016</v>
      </c>
      <c r="K24" s="41" t="s">
        <v>684</v>
      </c>
      <c r="L24" s="50">
        <v>33</v>
      </c>
      <c r="M24" s="50">
        <v>49.5</v>
      </c>
      <c r="N24" s="50">
        <v>37.795920177383593</v>
      </c>
      <c r="O24" s="50">
        <v>35.106332824816477</v>
      </c>
      <c r="P24" s="50">
        <v>26.845807834441985</v>
      </c>
      <c r="Q24" s="50">
        <v>31.885744641537325</v>
      </c>
      <c r="R24" s="50">
        <v>64.340299999999999</v>
      </c>
    </row>
    <row r="25" spans="2:18" ht="15" customHeight="1" x14ac:dyDescent="0.25">
      <c r="B25" s="89"/>
      <c r="C25" s="89"/>
      <c r="D25" s="89"/>
      <c r="E25" s="89"/>
      <c r="F25" s="89"/>
      <c r="G25" s="89"/>
      <c r="H25" s="89"/>
      <c r="I25" s="89"/>
      <c r="J25" s="91" t="str">
        <f t="shared" si="0"/>
        <v>2016</v>
      </c>
      <c r="K25" s="41" t="s">
        <v>685</v>
      </c>
      <c r="L25" s="50">
        <v>33</v>
      </c>
      <c r="M25" s="50">
        <v>49.5</v>
      </c>
      <c r="N25" s="50">
        <v>40.708931072613346</v>
      </c>
      <c r="O25" s="50">
        <v>37.842914381548233</v>
      </c>
      <c r="P25" s="50">
        <v>27.202788794692225</v>
      </c>
      <c r="Q25" s="50">
        <v>31.827193144120901</v>
      </c>
      <c r="R25" s="50">
        <v>67.432899999999989</v>
      </c>
    </row>
    <row r="26" spans="2:18" ht="15" customHeight="1" x14ac:dyDescent="0.25">
      <c r="B26" s="89"/>
      <c r="C26" s="89"/>
      <c r="D26" s="89"/>
      <c r="E26" s="89"/>
      <c r="F26" s="89"/>
      <c r="G26" s="89"/>
      <c r="H26" s="89"/>
      <c r="I26" s="89"/>
      <c r="J26" s="91" t="str">
        <f t="shared" si="0"/>
        <v>2016</v>
      </c>
      <c r="K26" s="41" t="s">
        <v>686</v>
      </c>
      <c r="L26" s="50">
        <v>34</v>
      </c>
      <c r="M26" s="50">
        <v>51</v>
      </c>
      <c r="N26" s="50">
        <v>42.649929681717254</v>
      </c>
      <c r="O26" s="50">
        <v>40.319727634754784</v>
      </c>
      <c r="P26" s="50">
        <v>27.821897853441897</v>
      </c>
      <c r="Q26" s="50">
        <v>31.937213175425612</v>
      </c>
      <c r="R26" s="50">
        <v>73.397800000000004</v>
      </c>
    </row>
    <row r="27" spans="2:18" ht="15" customHeight="1" x14ac:dyDescent="0.25">
      <c r="B27" s="44" t="s">
        <v>687</v>
      </c>
      <c r="G27" s="89"/>
      <c r="H27" s="89"/>
      <c r="I27" s="89"/>
      <c r="J27" s="91" t="str">
        <f t="shared" si="0"/>
        <v>2016</v>
      </c>
      <c r="K27" s="41" t="s">
        <v>688</v>
      </c>
      <c r="L27" s="50">
        <v>36</v>
      </c>
      <c r="M27" s="50">
        <v>54</v>
      </c>
      <c r="N27" s="50">
        <v>47.185703182827538</v>
      </c>
      <c r="O27" s="50">
        <v>44.258630487777118</v>
      </c>
      <c r="P27" s="50">
        <v>28.222838638045893</v>
      </c>
      <c r="Q27" s="50">
        <v>31.711426720947447</v>
      </c>
      <c r="R27" s="50">
        <v>81.3446</v>
      </c>
    </row>
    <row r="28" spans="2:18" ht="15" customHeight="1" x14ac:dyDescent="0.25">
      <c r="B28" s="44" t="s">
        <v>834</v>
      </c>
      <c r="G28" s="89"/>
      <c r="H28" s="89"/>
      <c r="I28" s="89"/>
      <c r="J28" s="91" t="str">
        <f t="shared" si="0"/>
        <v>2017</v>
      </c>
      <c r="K28" s="41" t="s">
        <v>689</v>
      </c>
      <c r="L28" s="50">
        <v>45</v>
      </c>
      <c r="M28" s="50">
        <v>67.5</v>
      </c>
      <c r="N28" s="50">
        <v>75.274102848686624</v>
      </c>
      <c r="O28" s="50">
        <v>74.220653547308316</v>
      </c>
      <c r="P28" s="50">
        <v>29.725959304476511</v>
      </c>
      <c r="Q28" s="50">
        <v>31.712597114317425</v>
      </c>
      <c r="R28" s="50">
        <v>122.9456</v>
      </c>
    </row>
    <row r="29" spans="2:18" ht="15" customHeight="1" x14ac:dyDescent="0.25">
      <c r="B29" s="45" t="s">
        <v>138</v>
      </c>
      <c r="G29" s="89"/>
      <c r="H29" s="89"/>
      <c r="I29" s="89"/>
      <c r="J29" s="91" t="str">
        <f t="shared" si="0"/>
        <v>2017</v>
      </c>
      <c r="K29" s="41" t="s">
        <v>690</v>
      </c>
      <c r="L29" s="50">
        <v>47</v>
      </c>
      <c r="M29" s="50">
        <v>70.5</v>
      </c>
      <c r="N29" s="50">
        <v>80.160889312977091</v>
      </c>
      <c r="O29" s="50">
        <v>78.788377515495185</v>
      </c>
      <c r="P29" s="50">
        <v>30.992827480916034</v>
      </c>
      <c r="Q29" s="50">
        <v>33.481250000000003</v>
      </c>
      <c r="R29" s="50">
        <v>124.73650000000001</v>
      </c>
    </row>
    <row r="30" spans="2:18" ht="15" customHeight="1" x14ac:dyDescent="0.25">
      <c r="G30" s="89"/>
      <c r="H30" s="89"/>
      <c r="I30" s="89"/>
      <c r="J30" s="91" t="str">
        <f t="shared" si="0"/>
        <v>2017</v>
      </c>
      <c r="K30" s="41" t="s">
        <v>691</v>
      </c>
      <c r="L30" s="50">
        <v>48</v>
      </c>
      <c r="M30" s="50">
        <v>72</v>
      </c>
      <c r="N30" s="50">
        <v>80.48764049268668</v>
      </c>
      <c r="O30" s="50">
        <v>80.150059995360692</v>
      </c>
      <c r="P30" s="50">
        <v>31.777836797536569</v>
      </c>
      <c r="Q30" s="50">
        <v>34.248123556581987</v>
      </c>
      <c r="R30" s="50">
        <v>124.3167</v>
      </c>
    </row>
    <row r="31" spans="2:18" ht="15" customHeight="1" x14ac:dyDescent="0.25">
      <c r="B31" s="89"/>
      <c r="C31" s="89"/>
      <c r="D31" s="89"/>
      <c r="E31" s="89"/>
      <c r="F31" s="89"/>
      <c r="I31" s="89"/>
      <c r="J31" s="91" t="str">
        <f t="shared" si="0"/>
        <v>2017</v>
      </c>
      <c r="K31" s="41" t="s">
        <v>692</v>
      </c>
      <c r="L31" s="50">
        <v>49</v>
      </c>
      <c r="M31" s="50">
        <v>73.5</v>
      </c>
      <c r="N31" s="50">
        <v>81.022646828504307</v>
      </c>
      <c r="O31" s="50">
        <v>80.07902900976174</v>
      </c>
      <c r="P31" s="50">
        <v>32.419012529365702</v>
      </c>
      <c r="Q31" s="50">
        <v>35.286012137823022</v>
      </c>
      <c r="R31" s="50">
        <v>123.35589999999999</v>
      </c>
    </row>
    <row r="32" spans="2:18" ht="15" customHeight="1" x14ac:dyDescent="0.25">
      <c r="B32" s="89"/>
      <c r="C32" s="89"/>
      <c r="D32" s="89"/>
      <c r="E32" s="89"/>
      <c r="F32" s="89"/>
      <c r="J32" s="91" t="str">
        <f t="shared" si="0"/>
        <v>2018</v>
      </c>
      <c r="K32" s="41" t="s">
        <v>693</v>
      </c>
      <c r="L32" s="50">
        <v>49</v>
      </c>
      <c r="M32" s="50">
        <v>73.5</v>
      </c>
      <c r="N32" s="50">
        <v>82.248175383405425</v>
      </c>
      <c r="O32" s="50">
        <v>81.597747849858251</v>
      </c>
      <c r="P32" s="50">
        <v>33.144346047974835</v>
      </c>
      <c r="Q32" s="50">
        <v>35.926690916240659</v>
      </c>
      <c r="R32" s="50">
        <v>121.5296</v>
      </c>
    </row>
    <row r="33" spans="2:18" ht="15" customHeight="1" x14ac:dyDescent="0.25">
      <c r="B33" s="89"/>
      <c r="C33" s="89"/>
      <c r="D33" s="89"/>
      <c r="E33" s="89"/>
      <c r="F33" s="89"/>
      <c r="J33" s="91" t="str">
        <f t="shared" si="0"/>
        <v>2018</v>
      </c>
      <c r="K33" s="41" t="s">
        <v>694</v>
      </c>
      <c r="L33" s="50">
        <v>48</v>
      </c>
      <c r="M33" s="50">
        <v>72</v>
      </c>
      <c r="N33" s="50">
        <v>81.530803228285933</v>
      </c>
      <c r="O33" s="50">
        <v>79.766052603591547</v>
      </c>
      <c r="P33" s="50">
        <v>32.859132205995387</v>
      </c>
      <c r="Q33" s="50">
        <v>35.151806302843966</v>
      </c>
      <c r="R33" s="50">
        <v>123.66839999999999</v>
      </c>
    </row>
    <row r="34" spans="2:18" ht="15" customHeight="1" x14ac:dyDescent="0.25">
      <c r="B34" s="89"/>
      <c r="C34" s="89"/>
      <c r="D34" s="89"/>
      <c r="E34" s="89"/>
      <c r="F34" s="89"/>
      <c r="J34" s="91" t="str">
        <f t="shared" si="0"/>
        <v>2018</v>
      </c>
      <c r="K34" s="41" t="s">
        <v>695</v>
      </c>
      <c r="L34" s="50">
        <v>49</v>
      </c>
      <c r="M34" s="50">
        <v>73.5</v>
      </c>
      <c r="N34" s="50">
        <v>83.388678071539658</v>
      </c>
      <c r="O34" s="50">
        <v>81.333929687289967</v>
      </c>
      <c r="P34" s="50">
        <v>33.421979782270611</v>
      </c>
      <c r="Q34" s="50">
        <v>35.870314930015553</v>
      </c>
      <c r="R34" s="50">
        <v>123.15910000000001</v>
      </c>
    </row>
    <row r="35" spans="2:18" ht="15" customHeight="1" x14ac:dyDescent="0.25">
      <c r="B35" s="89"/>
      <c r="C35" s="89"/>
      <c r="D35" s="89"/>
      <c r="E35" s="89"/>
      <c r="F35" s="89"/>
      <c r="J35" s="91" t="str">
        <f t="shared" si="0"/>
        <v>2018</v>
      </c>
      <c r="K35" s="41" t="s">
        <v>696</v>
      </c>
      <c r="L35" s="50">
        <v>49</v>
      </c>
      <c r="M35" s="50">
        <v>73.5</v>
      </c>
      <c r="N35" s="50">
        <v>83.239016712009331</v>
      </c>
      <c r="O35" s="50">
        <v>82.494546047414701</v>
      </c>
      <c r="P35" s="50">
        <v>33.996074621064899</v>
      </c>
      <c r="Q35" s="50">
        <v>36.593072289156623</v>
      </c>
      <c r="R35" s="50">
        <v>124.458</v>
      </c>
    </row>
    <row r="36" spans="2:18" ht="15" customHeight="1" x14ac:dyDescent="0.25">
      <c r="B36" s="89"/>
      <c r="C36" s="89"/>
      <c r="D36" s="89"/>
      <c r="E36" s="89"/>
      <c r="F36" s="89"/>
      <c r="J36" s="91" t="str">
        <f t="shared" si="0"/>
        <v>2019</v>
      </c>
      <c r="K36" s="41" t="s">
        <v>697</v>
      </c>
      <c r="L36" s="50">
        <v>49</v>
      </c>
      <c r="M36" s="50">
        <v>73.5</v>
      </c>
      <c r="N36" s="50">
        <v>78.939170542635651</v>
      </c>
      <c r="O36" s="50">
        <v>77.470559049251733</v>
      </c>
      <c r="P36" s="50">
        <v>34.607076744186053</v>
      </c>
      <c r="Q36" s="50">
        <v>37.227790697674422</v>
      </c>
      <c r="R36" s="50">
        <v>127.33789999999999</v>
      </c>
    </row>
    <row r="37" spans="2:18" ht="15" customHeight="1" x14ac:dyDescent="0.25">
      <c r="B37" s="89"/>
      <c r="C37" s="89"/>
      <c r="D37" s="89"/>
      <c r="E37" s="89"/>
      <c r="F37" s="89"/>
      <c r="J37" s="91" t="str">
        <f t="shared" si="0"/>
        <v>2019</v>
      </c>
      <c r="K37" s="41" t="s">
        <v>698</v>
      </c>
      <c r="L37" s="50">
        <v>49</v>
      </c>
      <c r="M37" s="50">
        <v>73.5</v>
      </c>
      <c r="N37" s="50">
        <v>76.439630648330052</v>
      </c>
      <c r="O37" s="50">
        <v>76.660947561656045</v>
      </c>
      <c r="P37" s="50">
        <v>35.885732809430259</v>
      </c>
      <c r="Q37" s="50">
        <v>38.185117878192536</v>
      </c>
      <c r="R37" s="50">
        <v>128.90309999999999</v>
      </c>
    </row>
    <row r="38" spans="2:18" ht="15" customHeight="1" x14ac:dyDescent="0.25">
      <c r="B38" s="89"/>
      <c r="C38" s="89"/>
      <c r="D38" s="89"/>
      <c r="E38" s="89"/>
      <c r="F38" s="89"/>
      <c r="J38" s="91" t="str">
        <f t="shared" si="0"/>
        <v>2019</v>
      </c>
      <c r="K38" s="41" t="s">
        <v>699</v>
      </c>
      <c r="L38" s="50">
        <v>49</v>
      </c>
      <c r="M38" s="50">
        <v>73.5</v>
      </c>
      <c r="N38" s="50">
        <v>76.732776917118514</v>
      </c>
      <c r="O38" s="50">
        <v>72.22124727826268</v>
      </c>
      <c r="P38" s="50">
        <v>35.951549961270338</v>
      </c>
      <c r="Q38" s="50">
        <v>37.84786986831913</v>
      </c>
      <c r="R38" s="50">
        <v>132.04939999999999</v>
      </c>
    </row>
    <row r="39" spans="2:18" ht="15" customHeight="1" x14ac:dyDescent="0.25">
      <c r="B39" s="89"/>
      <c r="C39" s="89"/>
      <c r="D39" s="89"/>
      <c r="E39" s="89"/>
      <c r="F39" s="89"/>
      <c r="J39" s="91" t="str">
        <f t="shared" si="0"/>
        <v>2019</v>
      </c>
      <c r="K39" s="41" t="s">
        <v>700</v>
      </c>
      <c r="L39" s="50">
        <v>50</v>
      </c>
      <c r="M39" s="50">
        <v>75</v>
      </c>
      <c r="N39" s="50">
        <v>80.422192050373866</v>
      </c>
      <c r="O39" s="50">
        <v>75.948497184245127</v>
      </c>
      <c r="P39" s="50">
        <v>36.838429752066112</v>
      </c>
      <c r="Q39" s="50">
        <v>38.684789452971273</v>
      </c>
      <c r="R39" s="50">
        <v>133.40700000000001</v>
      </c>
    </row>
    <row r="40" spans="2:18" ht="15" customHeight="1" x14ac:dyDescent="0.25">
      <c r="B40" s="89"/>
      <c r="C40" s="89"/>
      <c r="D40" s="89"/>
      <c r="E40" s="89"/>
      <c r="F40" s="89"/>
      <c r="J40" s="91" t="str">
        <f t="shared" si="0"/>
        <v>2020</v>
      </c>
      <c r="K40" s="41" t="s">
        <v>701</v>
      </c>
      <c r="L40" s="50">
        <v>47</v>
      </c>
      <c r="M40" s="50">
        <v>70.5</v>
      </c>
      <c r="N40" s="50">
        <v>75.385514087083791</v>
      </c>
      <c r="O40" s="50">
        <v>72.21410849042006</v>
      </c>
      <c r="P40" s="50">
        <v>36.095927552140509</v>
      </c>
      <c r="Q40" s="50">
        <v>35.967069154774975</v>
      </c>
      <c r="R40" s="50">
        <v>132.28190000000001</v>
      </c>
    </row>
    <row r="41" spans="2:18" ht="15" customHeight="1" x14ac:dyDescent="0.25">
      <c r="B41" s="89"/>
      <c r="C41" s="89"/>
      <c r="D41" s="89"/>
      <c r="E41" s="89"/>
      <c r="F41" s="89"/>
      <c r="J41" s="91" t="str">
        <f t="shared" si="0"/>
        <v>2020</v>
      </c>
      <c r="K41" s="41" t="s">
        <v>702</v>
      </c>
      <c r="L41" s="50">
        <v>46</v>
      </c>
      <c r="M41" s="50">
        <v>69</v>
      </c>
      <c r="N41" s="50">
        <v>70.695415108451769</v>
      </c>
      <c r="O41" s="50">
        <v>67.499073387588382</v>
      </c>
      <c r="P41" s="50">
        <v>37.55266192969335</v>
      </c>
      <c r="Q41" s="50">
        <v>36.465211293941664</v>
      </c>
      <c r="R41" s="50">
        <v>135.2106</v>
      </c>
    </row>
    <row r="42" spans="2:18" ht="15" customHeight="1" x14ac:dyDescent="0.25">
      <c r="B42" s="89"/>
      <c r="C42" s="89"/>
      <c r="D42" s="89"/>
      <c r="E42" s="89"/>
      <c r="F42" s="89"/>
      <c r="J42" s="91" t="str">
        <f t="shared" si="0"/>
        <v>2020</v>
      </c>
      <c r="K42" s="41" t="s">
        <v>703</v>
      </c>
      <c r="L42" s="50">
        <v>46</v>
      </c>
      <c r="M42" s="50">
        <v>69</v>
      </c>
      <c r="N42" s="50">
        <v>69.987328188166103</v>
      </c>
      <c r="O42" s="50">
        <v>73.952396381726984</v>
      </c>
      <c r="P42" s="50">
        <v>38.059841969864024</v>
      </c>
      <c r="Q42" s="50">
        <v>34.075128629180448</v>
      </c>
      <c r="R42" s="50">
        <v>134.41839999999999</v>
      </c>
    </row>
    <row r="43" spans="2:18" ht="15" customHeight="1" x14ac:dyDescent="0.25">
      <c r="B43" s="89"/>
      <c r="C43" s="89"/>
      <c r="D43" s="89"/>
      <c r="E43" s="89"/>
      <c r="F43" s="89"/>
      <c r="J43" s="91" t="str">
        <f t="shared" si="0"/>
        <v>2020</v>
      </c>
      <c r="K43" s="41" t="s">
        <v>704</v>
      </c>
      <c r="L43" s="50">
        <v>47</v>
      </c>
      <c r="M43" s="50">
        <v>70.5</v>
      </c>
      <c r="N43" s="50">
        <v>72.840864761904754</v>
      </c>
      <c r="O43" s="50">
        <v>79.241828726933591</v>
      </c>
      <c r="P43" s="50">
        <v>39.464675047619053</v>
      </c>
      <c r="Q43" s="50">
        <v>34.496600000000001</v>
      </c>
      <c r="R43" s="50">
        <v>135.37200000000001</v>
      </c>
    </row>
    <row r="44" spans="2:18" ht="15" customHeight="1" x14ac:dyDescent="0.25">
      <c r="B44" s="89"/>
      <c r="C44" s="89"/>
      <c r="D44" s="89"/>
      <c r="E44" s="89"/>
      <c r="F44" s="89"/>
      <c r="J44" s="91" t="str">
        <f t="shared" si="0"/>
        <v>2021</v>
      </c>
      <c r="K44" s="41" t="s">
        <v>705</v>
      </c>
      <c r="L44" s="50">
        <v>47</v>
      </c>
      <c r="M44" s="50">
        <v>70.5</v>
      </c>
      <c r="N44" s="50">
        <v>68.882378585086059</v>
      </c>
      <c r="O44" s="50">
        <v>77.68042835028831</v>
      </c>
      <c r="P44" s="50">
        <v>41.677675717017216</v>
      </c>
      <c r="Q44" s="50">
        <v>34.494694072657744</v>
      </c>
      <c r="R44" s="50">
        <v>139.5462</v>
      </c>
    </row>
    <row r="45" spans="2:18" ht="15" customHeight="1" x14ac:dyDescent="0.25">
      <c r="B45" s="89"/>
      <c r="C45" s="89"/>
      <c r="D45" s="89"/>
      <c r="E45" s="89"/>
      <c r="F45" s="89"/>
      <c r="J45" s="91" t="str">
        <f t="shared" si="0"/>
        <v>2021</v>
      </c>
      <c r="K45" s="41" t="s">
        <v>706</v>
      </c>
      <c r="L45" s="50">
        <v>49</v>
      </c>
      <c r="M45" s="50">
        <v>73.5</v>
      </c>
      <c r="N45" s="50">
        <v>69.001090623774047</v>
      </c>
      <c r="O45" s="50">
        <v>80.941129359443266</v>
      </c>
      <c r="P45" s="50">
        <v>43.416767359748924</v>
      </c>
      <c r="Q45" s="50">
        <v>35.951726167124363</v>
      </c>
      <c r="R45" s="50">
        <v>140.53629999999998</v>
      </c>
    </row>
    <row r="46" spans="2:18" ht="15" customHeight="1" x14ac:dyDescent="0.25">
      <c r="B46" s="89"/>
      <c r="C46" s="89"/>
      <c r="D46" s="89"/>
      <c r="E46" s="89"/>
      <c r="F46" s="89"/>
      <c r="J46" s="91" t="str">
        <f t="shared" si="0"/>
        <v>2021</v>
      </c>
      <c r="K46" s="41" t="s">
        <v>707</v>
      </c>
      <c r="L46" s="50">
        <v>50</v>
      </c>
      <c r="M46" s="50">
        <v>75</v>
      </c>
      <c r="N46" s="50">
        <v>72.936964705882346</v>
      </c>
      <c r="O46" s="50">
        <v>88.974884845741741</v>
      </c>
      <c r="P46" s="50">
        <v>43.981485490196086</v>
      </c>
      <c r="Q46" s="50">
        <v>38.838637254901961</v>
      </c>
      <c r="R46" s="50">
        <v>146.1088</v>
      </c>
    </row>
    <row r="47" spans="2:18" ht="15" customHeight="1" x14ac:dyDescent="0.25">
      <c r="B47" s="89"/>
      <c r="C47" s="89"/>
      <c r="D47" s="89"/>
      <c r="E47" s="89"/>
      <c r="F47" s="89"/>
      <c r="J47" s="91" t="str">
        <f t="shared" si="0"/>
        <v>2021</v>
      </c>
      <c r="K47" s="41" t="s">
        <v>708</v>
      </c>
      <c r="L47" s="50">
        <v>54</v>
      </c>
      <c r="M47" s="50">
        <v>81</v>
      </c>
      <c r="N47" s="50">
        <v>86.003829444891394</v>
      </c>
      <c r="O47" s="50">
        <v>102.70897169913322</v>
      </c>
      <c r="P47" s="50">
        <v>44.585798873692681</v>
      </c>
      <c r="Q47" s="50">
        <v>41.390044247787614</v>
      </c>
      <c r="R47" s="50">
        <v>153.29760000000002</v>
      </c>
    </row>
    <row r="48" spans="2:18" ht="15" customHeight="1" x14ac:dyDescent="0.25">
      <c r="B48" s="92" t="s">
        <v>90</v>
      </c>
      <c r="C48" s="89"/>
      <c r="D48" s="89"/>
      <c r="E48" s="89"/>
      <c r="F48" s="89"/>
      <c r="J48" s="91" t="str">
        <f t="shared" si="0"/>
        <v>2022</v>
      </c>
      <c r="K48" s="41" t="s">
        <v>709</v>
      </c>
      <c r="L48" s="50">
        <v>58</v>
      </c>
      <c r="M48" s="50">
        <v>87</v>
      </c>
      <c r="N48" s="50">
        <v>95.451667008406801</v>
      </c>
      <c r="O48" s="50">
        <v>110.10243128444287</v>
      </c>
      <c r="P48" s="50">
        <v>47.071224113184336</v>
      </c>
      <c r="Q48" s="50">
        <v>43.693407832684024</v>
      </c>
      <c r="R48" s="50">
        <v>156.43960000000001</v>
      </c>
    </row>
    <row r="49" spans="10:18" ht="15" customHeight="1" x14ac:dyDescent="0.25">
      <c r="J49" s="91" t="str">
        <f t="shared" si="0"/>
        <v>2022</v>
      </c>
      <c r="K49" s="41" t="s">
        <v>710</v>
      </c>
      <c r="L49" s="50">
        <v>57</v>
      </c>
      <c r="M49" s="50">
        <v>85.5</v>
      </c>
      <c r="N49" s="50">
        <v>96.775590137429276</v>
      </c>
      <c r="O49" s="50">
        <v>107.87076377806568</v>
      </c>
      <c r="P49" s="50">
        <v>46.903129345189974</v>
      </c>
      <c r="Q49" s="50">
        <v>44.811661277283754</v>
      </c>
      <c r="R49" s="50">
        <v>148.88920000000002</v>
      </c>
    </row>
    <row r="50" spans="10:18" ht="15" customHeight="1" x14ac:dyDescent="0.25">
      <c r="J50" s="91" t="str">
        <f t="shared" si="0"/>
        <v>2022</v>
      </c>
      <c r="K50" s="41" t="s">
        <v>711</v>
      </c>
      <c r="L50" s="50">
        <v>55</v>
      </c>
      <c r="M50" s="50">
        <v>82.5</v>
      </c>
      <c r="N50" s="50">
        <v>87.276558044806521</v>
      </c>
      <c r="O50" s="50">
        <v>90.479315274959646</v>
      </c>
      <c r="P50" s="50">
        <v>47.96209287169043</v>
      </c>
      <c r="Q50" s="50">
        <v>47.390885947046847</v>
      </c>
      <c r="R50" s="50">
        <v>136.02089999999998</v>
      </c>
    </row>
    <row r="51" spans="10:18" ht="15" customHeight="1" x14ac:dyDescent="0.25">
      <c r="J51" s="91" t="str">
        <f t="shared" si="0"/>
        <v>2022</v>
      </c>
      <c r="K51" s="41" t="s">
        <v>712</v>
      </c>
      <c r="L51" s="50">
        <v>55</v>
      </c>
      <c r="M51" s="50">
        <v>82.5</v>
      </c>
      <c r="N51" s="50">
        <v>82.521285506945887</v>
      </c>
      <c r="O51" s="50">
        <v>82.166769014647869</v>
      </c>
      <c r="P51" s="50">
        <v>48.241147833298783</v>
      </c>
      <c r="Q51" s="50">
        <v>50.782842629069044</v>
      </c>
      <c r="R51" s="50">
        <v>131.28100000000001</v>
      </c>
    </row>
    <row r="52" spans="10:18" ht="15" customHeight="1" x14ac:dyDescent="0.25">
      <c r="J52" s="91"/>
      <c r="P52" s="50"/>
      <c r="R52" s="50"/>
    </row>
    <row r="53" spans="10:18" ht="15" customHeight="1" x14ac:dyDescent="0.25">
      <c r="J53" s="91"/>
      <c r="P53" s="50"/>
      <c r="R53" s="50"/>
    </row>
  </sheetData>
  <conditionalFormatting sqref="Q52:Q53 M52:O53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workbookViewId="0">
      <selection activeCell="I9" sqref="I9"/>
    </sheetView>
  </sheetViews>
  <sheetFormatPr defaultColWidth="9.109375" defaultRowHeight="15" customHeight="1" x14ac:dyDescent="0.25"/>
  <cols>
    <col min="1" max="10" width="9.109375" style="41"/>
    <col min="11" max="12" width="9.109375" style="41" customWidth="1"/>
    <col min="13" max="16384" width="9.109375" style="41"/>
  </cols>
  <sheetData>
    <row r="2" spans="2:15" ht="15" customHeight="1" x14ac:dyDescent="0.25">
      <c r="B2" s="44" t="s">
        <v>559</v>
      </c>
    </row>
    <row r="3" spans="2:15" ht="15" customHeight="1" x14ac:dyDescent="0.25">
      <c r="B3" s="44" t="s">
        <v>560</v>
      </c>
    </row>
    <row r="4" spans="2:15" ht="15" customHeight="1" x14ac:dyDescent="0.25">
      <c r="B4" s="45" t="s">
        <v>561</v>
      </c>
    </row>
    <row r="6" spans="2:15" ht="15" customHeight="1" x14ac:dyDescent="0.25">
      <c r="L6" s="93" t="s">
        <v>140</v>
      </c>
      <c r="M6" s="41" t="s">
        <v>139</v>
      </c>
      <c r="N6" s="94"/>
      <c r="O6" s="95"/>
    </row>
    <row r="7" spans="2:15" ht="15" customHeight="1" x14ac:dyDescent="0.25">
      <c r="L7" s="41" t="s">
        <v>562</v>
      </c>
      <c r="M7" s="41" t="s">
        <v>563</v>
      </c>
    </row>
    <row r="8" spans="2:15" ht="15" customHeight="1" x14ac:dyDescent="0.25">
      <c r="J8" s="41" t="s">
        <v>141</v>
      </c>
      <c r="K8" s="41" t="s">
        <v>564</v>
      </c>
      <c r="L8" s="41">
        <v>82.521285506945887</v>
      </c>
    </row>
    <row r="9" spans="2:15" ht="15" customHeight="1" x14ac:dyDescent="0.25">
      <c r="J9" s="41" t="s">
        <v>142</v>
      </c>
      <c r="K9" s="41" t="s">
        <v>565</v>
      </c>
      <c r="L9" s="41">
        <v>26.540281982168779</v>
      </c>
    </row>
    <row r="10" spans="2:15" ht="15" customHeight="1" x14ac:dyDescent="0.25">
      <c r="J10" s="41" t="s">
        <v>802</v>
      </c>
      <c r="K10" s="41" t="s">
        <v>566</v>
      </c>
      <c r="L10" s="41">
        <v>5.041551583601235</v>
      </c>
    </row>
    <row r="11" spans="2:15" ht="15" customHeight="1" x14ac:dyDescent="0.25">
      <c r="J11" s="41" t="s">
        <v>143</v>
      </c>
      <c r="K11" s="41" t="s">
        <v>567</v>
      </c>
      <c r="L11" s="41">
        <v>7.0550658678059586</v>
      </c>
    </row>
    <row r="12" spans="2:15" ht="15" customHeight="1" x14ac:dyDescent="0.25">
      <c r="J12" s="41" t="s">
        <v>803</v>
      </c>
      <c r="K12" s="41" t="s">
        <v>568</v>
      </c>
      <c r="L12" s="41">
        <v>-2.4258760107816713</v>
      </c>
    </row>
    <row r="13" spans="2:15" ht="15" customHeight="1" x14ac:dyDescent="0.25">
      <c r="J13" s="41" t="s">
        <v>144</v>
      </c>
      <c r="K13" s="41" t="s">
        <v>569</v>
      </c>
      <c r="M13" s="50">
        <v>131.28100000000001</v>
      </c>
    </row>
    <row r="23" spans="2:2" ht="15" customHeight="1" x14ac:dyDescent="0.25">
      <c r="B23" s="45" t="s">
        <v>156</v>
      </c>
    </row>
    <row r="27" spans="2:2" ht="15" customHeight="1" x14ac:dyDescent="0.25">
      <c r="B27" s="44" t="s">
        <v>570</v>
      </c>
    </row>
    <row r="28" spans="2:2" ht="15" customHeight="1" x14ac:dyDescent="0.25">
      <c r="B28" s="44" t="s">
        <v>835</v>
      </c>
    </row>
    <row r="29" spans="2:2" ht="15" customHeight="1" x14ac:dyDescent="0.25">
      <c r="B29" s="45" t="s">
        <v>145</v>
      </c>
    </row>
    <row r="48" spans="2:2" ht="15" customHeight="1" x14ac:dyDescent="0.25">
      <c r="B48" s="45" t="s">
        <v>146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7"/>
  <sheetViews>
    <sheetView workbookViewId="0">
      <selection activeCell="J21" sqref="J21"/>
    </sheetView>
  </sheetViews>
  <sheetFormatPr defaultColWidth="9.109375" defaultRowHeight="12" customHeight="1" x14ac:dyDescent="0.25"/>
  <cols>
    <col min="1" max="1" width="9.109375" style="8"/>
    <col min="2" max="2" width="37" style="8" customWidth="1"/>
    <col min="3" max="7" width="10.33203125" style="8" customWidth="1"/>
    <col min="8" max="8" width="10.6640625" style="8" customWidth="1"/>
    <col min="9" max="16384" width="9.109375" style="9"/>
  </cols>
  <sheetData>
    <row r="3" spans="2:8" ht="12" customHeight="1" x14ac:dyDescent="0.25">
      <c r="B3" s="20" t="s">
        <v>423</v>
      </c>
    </row>
    <row r="5" spans="2:8" ht="12" customHeight="1" x14ac:dyDescent="0.25">
      <c r="B5" s="10"/>
      <c r="C5" s="10"/>
      <c r="D5" s="10"/>
      <c r="E5" s="10"/>
      <c r="F5" s="10"/>
      <c r="G5" s="10"/>
    </row>
    <row r="6" spans="2:8" ht="12" customHeight="1" x14ac:dyDescent="0.25">
      <c r="B6" s="11" t="s">
        <v>424</v>
      </c>
      <c r="C6" s="11">
        <v>2018</v>
      </c>
      <c r="D6" s="11">
        <v>2019</v>
      </c>
      <c r="E6" s="11">
        <v>2020</v>
      </c>
      <c r="F6" s="11">
        <v>2021</v>
      </c>
      <c r="G6" s="12" t="s">
        <v>425</v>
      </c>
    </row>
    <row r="7" spans="2:8" ht="12" customHeight="1" x14ac:dyDescent="0.25">
      <c r="B7" s="13" t="s">
        <v>426</v>
      </c>
      <c r="C7" s="97">
        <v>24.1</v>
      </c>
      <c r="D7" s="97">
        <v>19.15523</v>
      </c>
      <c r="E7" s="97">
        <v>113.67659</v>
      </c>
      <c r="F7" s="97">
        <v>-168.02529999999999</v>
      </c>
      <c r="G7" s="97">
        <v>-415.28984000000003</v>
      </c>
    </row>
    <row r="8" spans="2:8" ht="12" customHeight="1" x14ac:dyDescent="0.25">
      <c r="B8" s="14" t="s">
        <v>427</v>
      </c>
      <c r="C8" s="98">
        <v>200.89892</v>
      </c>
      <c r="D8" s="98">
        <v>239.84941000000001</v>
      </c>
      <c r="E8" s="98">
        <v>280.32391999999999</v>
      </c>
      <c r="F8" s="98">
        <v>69.027839999999998</v>
      </c>
      <c r="G8" s="98">
        <v>-99.310860000000005</v>
      </c>
    </row>
    <row r="9" spans="2:8" ht="12" customHeight="1" x14ac:dyDescent="0.25">
      <c r="B9" s="14" t="s">
        <v>428</v>
      </c>
      <c r="C9" s="98">
        <v>3497.4046800000001</v>
      </c>
      <c r="D9" s="98">
        <v>3579.0568600000001</v>
      </c>
      <c r="E9" s="98">
        <v>3388.7349199999999</v>
      </c>
      <c r="F9" s="98">
        <v>3809.54142</v>
      </c>
      <c r="G9" s="98">
        <v>4298.48837</v>
      </c>
    </row>
    <row r="10" spans="2:8" ht="12" customHeight="1" x14ac:dyDescent="0.25">
      <c r="B10" s="14" t="s">
        <v>429</v>
      </c>
      <c r="C10" s="98">
        <v>3296.50576</v>
      </c>
      <c r="D10" s="98">
        <v>3339.2074499999999</v>
      </c>
      <c r="E10" s="98">
        <v>3108.4110000000001</v>
      </c>
      <c r="F10" s="98">
        <v>3740.5135799999998</v>
      </c>
      <c r="G10" s="98">
        <v>4397.7992199999999</v>
      </c>
      <c r="H10" s="15"/>
    </row>
    <row r="11" spans="2:8" ht="12" customHeight="1" x14ac:dyDescent="0.25">
      <c r="B11" s="14"/>
      <c r="C11" s="98"/>
      <c r="D11" s="98"/>
      <c r="E11" s="98"/>
      <c r="F11" s="98"/>
      <c r="G11" s="98"/>
    </row>
    <row r="12" spans="2:8" ht="12" customHeight="1" x14ac:dyDescent="0.25">
      <c r="B12" s="14" t="s">
        <v>430</v>
      </c>
      <c r="C12" s="98">
        <v>119.96731</v>
      </c>
      <c r="D12" s="98">
        <v>105.95205</v>
      </c>
      <c r="E12" s="98">
        <v>103.5284</v>
      </c>
      <c r="F12" s="98">
        <v>104.99964</v>
      </c>
      <c r="G12" s="98">
        <v>89.887540000000001</v>
      </c>
    </row>
    <row r="13" spans="2:8" ht="12" customHeight="1" x14ac:dyDescent="0.25">
      <c r="B13" s="14" t="s">
        <v>431</v>
      </c>
      <c r="C13" s="98">
        <v>41.274059999999999</v>
      </c>
      <c r="D13" s="98">
        <v>47.276209999999999</v>
      </c>
      <c r="E13" s="98">
        <v>45.74277</v>
      </c>
      <c r="F13" s="98">
        <v>47.521129999999999</v>
      </c>
      <c r="G13" s="98">
        <v>58.74868</v>
      </c>
      <c r="H13" s="15"/>
    </row>
    <row r="14" spans="2:8" ht="12" customHeight="1" x14ac:dyDescent="0.25">
      <c r="B14" s="14" t="s">
        <v>432</v>
      </c>
      <c r="C14" s="98">
        <v>34.817839999999997</v>
      </c>
      <c r="D14" s="98">
        <v>23.284099999999999</v>
      </c>
      <c r="E14" s="98">
        <v>20.239509999999999</v>
      </c>
      <c r="F14" s="98">
        <v>12.518649999999999</v>
      </c>
      <c r="G14" s="98">
        <v>-2.8923199999999998</v>
      </c>
    </row>
    <row r="15" spans="2:8" ht="12" customHeight="1" x14ac:dyDescent="0.25">
      <c r="B15" s="14" t="s">
        <v>433</v>
      </c>
      <c r="C15" s="98">
        <v>32.065359999999998</v>
      </c>
      <c r="D15" s="98">
        <v>32.434179999999998</v>
      </c>
      <c r="E15" s="98">
        <v>5.0391300000000001</v>
      </c>
      <c r="F15" s="98">
        <v>-3.1368800000000001</v>
      </c>
      <c r="G15" s="98">
        <v>2.0016500000000002</v>
      </c>
    </row>
    <row r="16" spans="2:8" ht="12" customHeight="1" x14ac:dyDescent="0.25">
      <c r="B16" s="14" t="s">
        <v>434</v>
      </c>
      <c r="C16" s="98">
        <v>11.81005</v>
      </c>
      <c r="D16" s="98">
        <v>2.9575499999999999</v>
      </c>
      <c r="E16" s="98">
        <v>32.506999999999998</v>
      </c>
      <c r="F16" s="98">
        <v>48.096739999999997</v>
      </c>
      <c r="G16" s="98">
        <v>32.029539999999997</v>
      </c>
    </row>
    <row r="17" spans="2:8" ht="12" customHeight="1" x14ac:dyDescent="0.25">
      <c r="B17" s="14" t="s">
        <v>435</v>
      </c>
      <c r="C17" s="98">
        <v>665.52029000000005</v>
      </c>
      <c r="D17" s="98">
        <v>698.26381000000003</v>
      </c>
      <c r="E17" s="98">
        <v>603.46415999999999</v>
      </c>
      <c r="F17" s="98">
        <v>647.54864999999995</v>
      </c>
      <c r="G17" s="98">
        <v>785.44683999999995</v>
      </c>
    </row>
    <row r="18" spans="2:8" ht="12" customHeight="1" x14ac:dyDescent="0.25">
      <c r="B18" s="14" t="s">
        <v>436</v>
      </c>
      <c r="C18" s="98">
        <v>545.55298000000005</v>
      </c>
      <c r="D18" s="98">
        <v>592.31176000000005</v>
      </c>
      <c r="E18" s="98">
        <v>499.93576000000002</v>
      </c>
      <c r="F18" s="98">
        <v>542.54900999999995</v>
      </c>
      <c r="G18" s="98">
        <v>695.55930000000001</v>
      </c>
    </row>
    <row r="19" spans="2:8" ht="12" customHeight="1" x14ac:dyDescent="0.25">
      <c r="B19" s="14"/>
      <c r="C19" s="98"/>
      <c r="D19" s="98"/>
      <c r="E19" s="98"/>
      <c r="F19" s="98"/>
      <c r="G19" s="98"/>
    </row>
    <row r="20" spans="2:8" ht="12" customHeight="1" x14ac:dyDescent="0.25">
      <c r="B20" s="14" t="s">
        <v>437</v>
      </c>
      <c r="C20" s="98">
        <v>-260.17856999999998</v>
      </c>
      <c r="D20" s="98">
        <v>-292.24637000000001</v>
      </c>
      <c r="E20" s="98">
        <v>-242.22484</v>
      </c>
      <c r="F20" s="98">
        <v>-312.00848000000002</v>
      </c>
      <c r="G20" s="98">
        <v>-374.75698</v>
      </c>
    </row>
    <row r="21" spans="2:8" ht="12" customHeight="1" x14ac:dyDescent="0.25">
      <c r="B21" s="14" t="s">
        <v>438</v>
      </c>
      <c r="C21" s="98">
        <v>30.46</v>
      </c>
      <c r="D21" s="98">
        <v>16.256</v>
      </c>
      <c r="E21" s="98">
        <v>24.06</v>
      </c>
      <c r="F21" s="98">
        <v>12.967000000000001</v>
      </c>
      <c r="G21" s="98">
        <v>4.3029999999999999</v>
      </c>
    </row>
    <row r="22" spans="2:8" ht="12" customHeight="1" x14ac:dyDescent="0.25">
      <c r="B22" s="14" t="s">
        <v>439</v>
      </c>
      <c r="C22" s="98">
        <v>-313.25472000000002</v>
      </c>
      <c r="D22" s="98">
        <v>-333.56938000000002</v>
      </c>
      <c r="E22" s="98">
        <v>-292.78030999999999</v>
      </c>
      <c r="F22" s="98">
        <v>-347.78982000000002</v>
      </c>
      <c r="G22" s="98">
        <v>-390.40195999999997</v>
      </c>
    </row>
    <row r="23" spans="2:8" ht="12" customHeight="1" x14ac:dyDescent="0.25">
      <c r="B23" s="14" t="s">
        <v>440</v>
      </c>
      <c r="C23" s="98">
        <v>22.616150000000001</v>
      </c>
      <c r="D23" s="98">
        <v>25.06701</v>
      </c>
      <c r="E23" s="98">
        <v>26.495470000000001</v>
      </c>
      <c r="F23" s="98">
        <v>22.814340000000001</v>
      </c>
      <c r="G23" s="98">
        <v>11.34198</v>
      </c>
      <c r="H23" s="15"/>
    </row>
    <row r="24" spans="2:8" ht="12" customHeight="1" x14ac:dyDescent="0.25">
      <c r="B24" s="14" t="s">
        <v>435</v>
      </c>
      <c r="C24" s="98">
        <v>258.81081999999998</v>
      </c>
      <c r="D24" s="98">
        <v>304.87349</v>
      </c>
      <c r="E24" s="98">
        <v>231.13730000000001</v>
      </c>
      <c r="F24" s="98">
        <v>279.37331</v>
      </c>
      <c r="G24" s="98">
        <v>300.79138999999998</v>
      </c>
    </row>
    <row r="25" spans="2:8" ht="12" customHeight="1" x14ac:dyDescent="0.25">
      <c r="B25" s="14" t="s">
        <v>436</v>
      </c>
      <c r="C25" s="98">
        <v>518.98938999999996</v>
      </c>
      <c r="D25" s="98">
        <v>597.11985000000004</v>
      </c>
      <c r="E25" s="98">
        <v>473.36214000000001</v>
      </c>
      <c r="F25" s="98">
        <v>591.38179000000002</v>
      </c>
      <c r="G25" s="98">
        <v>675.54837999999995</v>
      </c>
    </row>
    <row r="26" spans="2:8" ht="12" customHeight="1" x14ac:dyDescent="0.25">
      <c r="B26" s="14"/>
      <c r="C26" s="98"/>
      <c r="D26" s="98"/>
      <c r="E26" s="98"/>
      <c r="F26" s="98"/>
      <c r="G26" s="98"/>
    </row>
    <row r="27" spans="2:8" ht="12" customHeight="1" x14ac:dyDescent="0.25">
      <c r="B27" s="14" t="s">
        <v>441</v>
      </c>
      <c r="C27" s="98">
        <v>-36.58766</v>
      </c>
      <c r="D27" s="98">
        <v>-34.399859999999997</v>
      </c>
      <c r="E27" s="98">
        <v>-27.950890000000001</v>
      </c>
      <c r="F27" s="98">
        <v>-30.0443</v>
      </c>
      <c r="G27" s="98">
        <v>-31.109539999999999</v>
      </c>
    </row>
    <row r="28" spans="2:8" ht="12" customHeight="1" x14ac:dyDescent="0.25">
      <c r="B28" s="14" t="s">
        <v>442</v>
      </c>
      <c r="C28" s="98">
        <v>80.990889999999993</v>
      </c>
      <c r="D28" s="98">
        <v>91.368120000000005</v>
      </c>
      <c r="E28" s="98">
        <v>108.41179</v>
      </c>
      <c r="F28" s="98">
        <v>113.01152</v>
      </c>
      <c r="G28" s="98">
        <v>118.64592</v>
      </c>
    </row>
    <row r="29" spans="2:8" ht="12" customHeight="1" x14ac:dyDescent="0.25">
      <c r="B29" s="16" t="s">
        <v>443</v>
      </c>
      <c r="C29" s="98">
        <v>117.57855000000001</v>
      </c>
      <c r="D29" s="98">
        <v>125.76797999999999</v>
      </c>
      <c r="E29" s="98">
        <v>136.36268999999999</v>
      </c>
      <c r="F29" s="98">
        <v>143.05582999999999</v>
      </c>
      <c r="G29" s="98">
        <v>149.75546</v>
      </c>
    </row>
    <row r="30" spans="2:8" ht="12" customHeight="1" x14ac:dyDescent="0.25">
      <c r="B30" s="13" t="s">
        <v>444</v>
      </c>
      <c r="C30" s="97">
        <v>12.65949</v>
      </c>
      <c r="D30" s="97">
        <v>24.493279999999999</v>
      </c>
      <c r="E30" s="97">
        <v>66.790809999999993</v>
      </c>
      <c r="F30" s="97">
        <v>103.77361000000001</v>
      </c>
      <c r="G30" s="97">
        <v>7.4256000000000002</v>
      </c>
      <c r="H30" s="15"/>
    </row>
    <row r="31" spans="2:8" ht="12" customHeight="1" x14ac:dyDescent="0.25">
      <c r="B31" s="14" t="s">
        <v>445</v>
      </c>
      <c r="C31" s="98">
        <v>61.546080000000003</v>
      </c>
      <c r="D31" s="98">
        <v>104.27091</v>
      </c>
      <c r="E31" s="98">
        <v>165.55807999999999</v>
      </c>
      <c r="F31" s="98">
        <v>328.94571000000002</v>
      </c>
      <c r="G31" s="98">
        <v>345.21960000000001</v>
      </c>
    </row>
    <row r="32" spans="2:8" ht="12" customHeight="1" x14ac:dyDescent="0.25">
      <c r="B32" s="16" t="s">
        <v>446</v>
      </c>
      <c r="C32" s="99">
        <v>48.886589999999998</v>
      </c>
      <c r="D32" s="99">
        <v>79.777630000000002</v>
      </c>
      <c r="E32" s="99">
        <v>98.767269999999996</v>
      </c>
      <c r="F32" s="99">
        <v>225.1721</v>
      </c>
      <c r="G32" s="99">
        <v>337.79399999999998</v>
      </c>
    </row>
    <row r="33" spans="2:8" ht="12" customHeight="1" x14ac:dyDescent="0.25">
      <c r="B33" s="17" t="s">
        <v>447</v>
      </c>
      <c r="C33" s="98">
        <v>60.771749999999997</v>
      </c>
      <c r="D33" s="98">
        <v>8.38856</v>
      </c>
      <c r="E33" s="98">
        <v>163.31202999999999</v>
      </c>
      <c r="F33" s="98">
        <v>-40.004649999999998</v>
      </c>
      <c r="G33" s="98">
        <v>-415.11527999999998</v>
      </c>
    </row>
    <row r="34" spans="2:8" ht="12" customHeight="1" x14ac:dyDescent="0.25">
      <c r="B34" s="18" t="s">
        <v>448</v>
      </c>
      <c r="C34" s="98">
        <v>-51.017670000000003</v>
      </c>
      <c r="D34" s="98">
        <v>-137.14069000000001</v>
      </c>
      <c r="E34" s="98">
        <v>-149.05116000000001</v>
      </c>
      <c r="F34" s="98">
        <v>-28.534120000000001</v>
      </c>
      <c r="G34" s="98">
        <v>-172.36237</v>
      </c>
      <c r="H34" s="15"/>
    </row>
    <row r="35" spans="2:8" ht="12" customHeight="1" x14ac:dyDescent="0.25">
      <c r="B35" s="18" t="s">
        <v>449</v>
      </c>
      <c r="C35" s="98">
        <v>-38.873489999999997</v>
      </c>
      <c r="D35" s="98">
        <v>-39.390030000000003</v>
      </c>
      <c r="E35" s="98">
        <v>-89.752350000000007</v>
      </c>
      <c r="F35" s="98">
        <v>-131.67214999999999</v>
      </c>
      <c r="G35" s="98">
        <v>-108.79577</v>
      </c>
    </row>
    <row r="36" spans="2:8" ht="12" customHeight="1" x14ac:dyDescent="0.25">
      <c r="B36" s="18" t="s">
        <v>450</v>
      </c>
      <c r="C36" s="98">
        <v>132.29212000000001</v>
      </c>
      <c r="D36" s="98">
        <v>109.03404</v>
      </c>
      <c r="E36" s="98">
        <v>44.177019999999999</v>
      </c>
      <c r="F36" s="98">
        <v>251.53985</v>
      </c>
      <c r="G36" s="98">
        <v>74.081519999999998</v>
      </c>
    </row>
    <row r="37" spans="2:8" ht="12" customHeight="1" x14ac:dyDescent="0.25">
      <c r="B37" s="18" t="s">
        <v>451</v>
      </c>
      <c r="C37" s="98">
        <v>183.30978999999999</v>
      </c>
      <c r="D37" s="98">
        <v>246.17472000000001</v>
      </c>
      <c r="E37" s="98">
        <v>193.22818000000001</v>
      </c>
      <c r="F37" s="98">
        <v>280.07398000000001</v>
      </c>
      <c r="G37" s="98">
        <v>246.44389000000001</v>
      </c>
    </row>
    <row r="38" spans="2:8" ht="12" customHeight="1" x14ac:dyDescent="0.25">
      <c r="B38" s="18"/>
      <c r="C38" s="98"/>
      <c r="D38" s="98"/>
      <c r="E38" s="98"/>
      <c r="F38" s="98"/>
      <c r="G38" s="98"/>
    </row>
    <row r="39" spans="2:8" ht="12" customHeight="1" x14ac:dyDescent="0.25">
      <c r="B39" s="18" t="s">
        <v>452</v>
      </c>
      <c r="C39" s="98">
        <v>30.143540000000002</v>
      </c>
      <c r="D39" s="98">
        <v>-104.65567</v>
      </c>
      <c r="E39" s="98">
        <v>-135.67456999999999</v>
      </c>
      <c r="F39" s="98">
        <v>75.189059999999998</v>
      </c>
      <c r="G39" s="98">
        <v>331.34798999999998</v>
      </c>
    </row>
    <row r="40" spans="2:8" ht="12" customHeight="1" x14ac:dyDescent="0.25">
      <c r="B40" s="18" t="s">
        <v>453</v>
      </c>
      <c r="C40" s="98">
        <v>-9.83873</v>
      </c>
      <c r="D40" s="98">
        <v>-4.06297</v>
      </c>
      <c r="E40" s="98">
        <v>50.793460000000003</v>
      </c>
      <c r="F40" s="98">
        <v>107.09657</v>
      </c>
      <c r="G40" s="98">
        <v>5.8703799999999999</v>
      </c>
      <c r="H40" s="15"/>
    </row>
    <row r="41" spans="2:8" ht="12" customHeight="1" x14ac:dyDescent="0.25">
      <c r="B41" s="18" t="s">
        <v>454</v>
      </c>
      <c r="C41" s="98">
        <v>19.307790000000001</v>
      </c>
      <c r="D41" s="98">
        <v>10.21588</v>
      </c>
      <c r="E41" s="98">
        <v>41.118070000000003</v>
      </c>
      <c r="F41" s="98">
        <v>95.574100000000001</v>
      </c>
      <c r="G41" s="98">
        <v>21.639399999999998</v>
      </c>
    </row>
    <row r="42" spans="2:8" ht="12" customHeight="1" x14ac:dyDescent="0.25">
      <c r="B42" s="18" t="s">
        <v>455</v>
      </c>
      <c r="C42" s="98">
        <v>-29.146519999999999</v>
      </c>
      <c r="D42" s="98">
        <v>-14.278840000000001</v>
      </c>
      <c r="E42" s="98">
        <v>9.6753999999999998</v>
      </c>
      <c r="F42" s="98">
        <v>11.52247</v>
      </c>
      <c r="G42" s="98">
        <v>-15.769019999999999</v>
      </c>
    </row>
    <row r="43" spans="2:8" ht="12" customHeight="1" x14ac:dyDescent="0.25">
      <c r="B43" s="18" t="s">
        <v>456</v>
      </c>
      <c r="C43" s="98">
        <v>-39.98227</v>
      </c>
      <c r="D43" s="98">
        <v>100.59269999999999</v>
      </c>
      <c r="E43" s="98">
        <v>186.46803</v>
      </c>
      <c r="F43" s="98">
        <v>31.907509999999998</v>
      </c>
      <c r="G43" s="98">
        <v>-325.47761000000003</v>
      </c>
    </row>
    <row r="44" spans="2:8" ht="12" customHeight="1" x14ac:dyDescent="0.25">
      <c r="B44" s="18" t="s">
        <v>454</v>
      </c>
      <c r="C44" s="98">
        <v>2.3768799999999999</v>
      </c>
      <c r="D44" s="98">
        <v>-2.38991</v>
      </c>
      <c r="E44" s="98">
        <v>2.9784299999999999</v>
      </c>
      <c r="F44" s="98">
        <v>-1.46112</v>
      </c>
      <c r="G44" s="98">
        <v>-3.0413899999999998</v>
      </c>
    </row>
    <row r="45" spans="2:8" ht="12" customHeight="1" x14ac:dyDescent="0.25">
      <c r="B45" s="18" t="s">
        <v>457</v>
      </c>
      <c r="C45" s="98">
        <v>-42.35915</v>
      </c>
      <c r="D45" s="98">
        <v>102.98260999999999</v>
      </c>
      <c r="E45" s="98">
        <v>183.48961</v>
      </c>
      <c r="F45" s="98">
        <v>33.368639999999999</v>
      </c>
      <c r="G45" s="98">
        <v>-322.43623000000002</v>
      </c>
      <c r="H45" s="15"/>
    </row>
    <row r="46" spans="2:8" ht="12" customHeight="1" x14ac:dyDescent="0.25">
      <c r="B46" s="18"/>
      <c r="C46" s="98"/>
      <c r="D46" s="98"/>
      <c r="E46" s="98"/>
      <c r="F46" s="98"/>
      <c r="G46" s="98"/>
    </row>
    <row r="47" spans="2:8" ht="12" customHeight="1" x14ac:dyDescent="0.25">
      <c r="B47" s="18" t="s">
        <v>458</v>
      </c>
      <c r="C47" s="98">
        <v>-15.29101</v>
      </c>
      <c r="D47" s="98">
        <v>1.0407200000000001</v>
      </c>
      <c r="E47" s="98">
        <v>10.79556</v>
      </c>
      <c r="F47" s="98">
        <v>-58.196280000000002</v>
      </c>
      <c r="G47" s="98">
        <v>-37.74776</v>
      </c>
      <c r="H47" s="15"/>
    </row>
    <row r="48" spans="2:8" ht="12" customHeight="1" x14ac:dyDescent="0.25">
      <c r="B48" s="18"/>
      <c r="C48" s="98"/>
      <c r="D48" s="98"/>
      <c r="E48" s="98"/>
      <c r="F48" s="98"/>
      <c r="G48" s="98"/>
    </row>
    <row r="49" spans="2:8" ht="12" customHeight="1" x14ac:dyDescent="0.25">
      <c r="B49" s="18" t="s">
        <v>459</v>
      </c>
      <c r="C49" s="98">
        <v>46.971919999999997</v>
      </c>
      <c r="D49" s="98">
        <v>138.92411000000001</v>
      </c>
      <c r="E49" s="98">
        <v>389.42829999999998</v>
      </c>
      <c r="F49" s="98">
        <v>-324.51621</v>
      </c>
      <c r="G49" s="98">
        <v>-229.20465999999999</v>
      </c>
    </row>
    <row r="50" spans="2:8" ht="12" customHeight="1" x14ac:dyDescent="0.25">
      <c r="B50" s="18" t="s">
        <v>789</v>
      </c>
      <c r="C50" s="98">
        <v>-31.201930000000001</v>
      </c>
      <c r="D50" s="98">
        <v>34.590620000000001</v>
      </c>
      <c r="E50" s="98">
        <v>19.812249999999999</v>
      </c>
      <c r="F50" s="98">
        <v>-58.367750000000001</v>
      </c>
      <c r="G50" s="98">
        <v>-172.86172999999999</v>
      </c>
    </row>
    <row r="51" spans="2:8" ht="12" customHeight="1" x14ac:dyDescent="0.25">
      <c r="B51" s="18" t="s">
        <v>460</v>
      </c>
      <c r="C51" s="98">
        <v>36.534889999999997</v>
      </c>
      <c r="D51" s="98">
        <v>-3.84009</v>
      </c>
      <c r="E51" s="98">
        <v>55.006959999999999</v>
      </c>
      <c r="F51" s="98">
        <v>-67.635440000000003</v>
      </c>
      <c r="G51" s="98">
        <v>-58.898209999999999</v>
      </c>
    </row>
    <row r="52" spans="2:8" ht="12" customHeight="1" x14ac:dyDescent="0.25">
      <c r="B52" s="18" t="s">
        <v>461</v>
      </c>
      <c r="C52" s="98">
        <v>41.638950000000001</v>
      </c>
      <c r="D52" s="98">
        <v>108.17358</v>
      </c>
      <c r="E52" s="98">
        <v>314.60908999999998</v>
      </c>
      <c r="F52" s="98">
        <v>-198.51302000000001</v>
      </c>
      <c r="G52" s="98">
        <v>2.5552899999999998</v>
      </c>
    </row>
    <row r="53" spans="2:8" ht="12" customHeight="1" x14ac:dyDescent="0.25">
      <c r="B53" s="18"/>
      <c r="C53" s="98"/>
      <c r="D53" s="98"/>
      <c r="E53" s="98"/>
      <c r="F53" s="98"/>
      <c r="G53" s="98"/>
    </row>
    <row r="54" spans="2:8" ht="12" customHeight="1" x14ac:dyDescent="0.25">
      <c r="B54" s="18" t="s">
        <v>462</v>
      </c>
      <c r="C54" s="98">
        <v>49.964970000000001</v>
      </c>
      <c r="D54" s="98">
        <v>110.22008</v>
      </c>
      <c r="E54" s="98">
        <v>47.81391</v>
      </c>
      <c r="F54" s="98">
        <v>296.05291</v>
      </c>
      <c r="G54" s="98">
        <v>-307.14848999999998</v>
      </c>
      <c r="H54" s="15"/>
    </row>
    <row r="55" spans="2:8" ht="12" customHeight="1" x14ac:dyDescent="0.25">
      <c r="B55" s="17" t="s">
        <v>463</v>
      </c>
      <c r="C55" s="97">
        <v>36.759500000000003</v>
      </c>
      <c r="D55" s="97">
        <v>43.648499999999999</v>
      </c>
      <c r="E55" s="97">
        <v>180.4674</v>
      </c>
      <c r="F55" s="97">
        <v>-64.2517</v>
      </c>
      <c r="G55" s="97">
        <v>-407.86420000000004</v>
      </c>
      <c r="H55" s="15"/>
    </row>
    <row r="56" spans="2:8" ht="12" customHeight="1" x14ac:dyDescent="0.25">
      <c r="B56" s="18" t="s">
        <v>464</v>
      </c>
      <c r="C56" s="98">
        <v>60.771800000000006</v>
      </c>
      <c r="D56" s="98">
        <v>8.3886000000000003</v>
      </c>
      <c r="E56" s="98">
        <v>163.31200000000001</v>
      </c>
      <c r="F56" s="98">
        <v>-40.004599999999996</v>
      </c>
      <c r="G56" s="98">
        <v>-415.11529999999999</v>
      </c>
    </row>
    <row r="57" spans="2:8" ht="12" customHeight="1" x14ac:dyDescent="0.25">
      <c r="B57" s="19" t="s">
        <v>465</v>
      </c>
      <c r="C57" s="99">
        <v>24.0123</v>
      </c>
      <c r="D57" s="99">
        <v>-35.26</v>
      </c>
      <c r="E57" s="99">
        <v>-17.1554</v>
      </c>
      <c r="F57" s="99">
        <v>24.247</v>
      </c>
      <c r="G57" s="99">
        <v>-7.2510000000000003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zoomScaleNormal="100" workbookViewId="0">
      <selection activeCell="J2" sqref="J2"/>
    </sheetView>
  </sheetViews>
  <sheetFormatPr defaultColWidth="9.109375" defaultRowHeight="15" customHeight="1" x14ac:dyDescent="0.25"/>
  <cols>
    <col min="1" max="9" width="9.109375" style="41"/>
    <col min="10" max="10" width="25.44140625" style="41" customWidth="1"/>
    <col min="11" max="11" width="24.6640625" style="41" customWidth="1"/>
    <col min="12" max="16384" width="9.109375" style="41"/>
  </cols>
  <sheetData>
    <row r="2" spans="2:16" ht="15" customHeight="1" x14ac:dyDescent="0.25">
      <c r="B2" s="44" t="s">
        <v>170</v>
      </c>
    </row>
    <row r="3" spans="2:16" ht="15" customHeight="1" x14ac:dyDescent="0.25">
      <c r="B3" s="44" t="s">
        <v>171</v>
      </c>
    </row>
    <row r="4" spans="2:16" ht="15" customHeight="1" x14ac:dyDescent="0.25">
      <c r="B4" s="46" t="s">
        <v>172</v>
      </c>
    </row>
    <row r="6" spans="2:16" ht="15" customHeight="1" x14ac:dyDescent="0.25">
      <c r="L6" s="41">
        <v>2018</v>
      </c>
      <c r="M6" s="41">
        <v>2019</v>
      </c>
      <c r="N6" s="41">
        <v>2020</v>
      </c>
      <c r="O6" s="41">
        <v>2021</v>
      </c>
      <c r="P6" s="41">
        <v>2022</v>
      </c>
    </row>
    <row r="7" spans="2:16" ht="15" customHeight="1" x14ac:dyDescent="0.25">
      <c r="J7" s="41" t="s">
        <v>173</v>
      </c>
      <c r="K7" s="41" t="s">
        <v>174</v>
      </c>
      <c r="L7" s="43">
        <v>-24.394467521448028</v>
      </c>
      <c r="M7" s="43">
        <v>-19.796978494883536</v>
      </c>
      <c r="N7" s="43">
        <v>-16.264262680877597</v>
      </c>
      <c r="O7" s="43">
        <v>-14.45527868169984</v>
      </c>
      <c r="P7" s="43">
        <v>-19.722975152261483</v>
      </c>
    </row>
    <row r="8" spans="2:16" ht="15" customHeight="1" x14ac:dyDescent="0.25">
      <c r="J8" s="41" t="s">
        <v>173</v>
      </c>
      <c r="K8" s="41" t="s">
        <v>175</v>
      </c>
      <c r="L8" s="43">
        <v>26.767787579912948</v>
      </c>
      <c r="M8" s="43">
        <v>29.495099063526375</v>
      </c>
      <c r="N8" s="43">
        <v>37.663699346777726</v>
      </c>
      <c r="O8" s="43">
        <v>37.647495931036261</v>
      </c>
      <c r="P8" s="43">
        <v>29.194202316491886</v>
      </c>
    </row>
    <row r="9" spans="2:16" ht="15" customHeight="1" x14ac:dyDescent="0.25">
      <c r="J9" s="41" t="s">
        <v>176</v>
      </c>
      <c r="K9" s="41" t="s">
        <v>177</v>
      </c>
      <c r="L9" s="43">
        <v>-51.162255101360977</v>
      </c>
      <c r="M9" s="43">
        <v>-49.292077558409915</v>
      </c>
      <c r="N9" s="43">
        <v>-53.927962027655319</v>
      </c>
      <c r="O9" s="43">
        <v>-52.102774612736106</v>
      </c>
      <c r="P9" s="43">
        <v>-48.917177468753373</v>
      </c>
    </row>
    <row r="10" spans="2:16" ht="15" customHeight="1" x14ac:dyDescent="0.25">
      <c r="J10" s="41" t="s">
        <v>178</v>
      </c>
      <c r="K10" s="41" t="s">
        <v>179</v>
      </c>
      <c r="L10" s="43">
        <v>55.99834348554743</v>
      </c>
      <c r="M10" s="43">
        <v>55.720580348165413</v>
      </c>
      <c r="N10" s="43">
        <v>59.269219592194908</v>
      </c>
      <c r="O10" s="43">
        <v>57.722672673547571</v>
      </c>
      <c r="P10" s="43">
        <v>41.851670878750866</v>
      </c>
    </row>
    <row r="11" spans="2:16" ht="15" customHeight="1" x14ac:dyDescent="0.25">
      <c r="J11" s="41" t="s">
        <v>788</v>
      </c>
      <c r="K11" s="41" t="s">
        <v>787</v>
      </c>
      <c r="L11" s="43">
        <v>-12.280723859794607</v>
      </c>
      <c r="M11" s="43">
        <v>-11.251435711273077</v>
      </c>
      <c r="N11" s="43">
        <v>-12.046099338198252</v>
      </c>
      <c r="O11" s="43">
        <v>-10.3439613144955</v>
      </c>
      <c r="P11" s="43">
        <v>-8.6618488412991024</v>
      </c>
    </row>
    <row r="12" spans="2:16" ht="15" customHeight="1" x14ac:dyDescent="0.25">
      <c r="J12" s="41" t="s">
        <v>180</v>
      </c>
      <c r="K12" s="41" t="s">
        <v>181</v>
      </c>
      <c r="L12" s="43">
        <v>-21.879092089792319</v>
      </c>
      <c r="M12" s="43">
        <v>-19.469952853634759</v>
      </c>
      <c r="N12" s="43">
        <v>-16.760573666834546</v>
      </c>
      <c r="O12" s="43">
        <v>-18.383838731537431</v>
      </c>
      <c r="P12" s="43">
        <v>-11.689655444123707</v>
      </c>
    </row>
    <row r="13" spans="2:16" ht="15" customHeight="1" x14ac:dyDescent="0.25">
      <c r="J13" s="41" t="s">
        <v>182</v>
      </c>
      <c r="K13" s="41" t="s">
        <v>183</v>
      </c>
      <c r="L13" s="43">
        <v>4.9292600439525538</v>
      </c>
      <c r="M13" s="43">
        <v>4.495907280268808</v>
      </c>
      <c r="N13" s="43">
        <v>7.2011527596155087</v>
      </c>
      <c r="O13" s="43">
        <v>8.6526233035217093</v>
      </c>
      <c r="P13" s="43">
        <v>7.6940357231637515</v>
      </c>
    </row>
    <row r="14" spans="2:16" ht="15" customHeight="1" x14ac:dyDescent="0.25">
      <c r="L14" s="48"/>
      <c r="M14" s="48"/>
      <c r="N14" s="48"/>
      <c r="O14" s="48"/>
      <c r="P14" s="48"/>
    </row>
    <row r="15" spans="2:16" ht="15" customHeight="1" x14ac:dyDescent="0.25">
      <c r="L15" s="48"/>
      <c r="M15" s="48"/>
      <c r="N15" s="48"/>
      <c r="O15" s="48"/>
      <c r="P15" s="48"/>
    </row>
    <row r="16" spans="2:16" ht="15" customHeight="1" x14ac:dyDescent="0.25">
      <c r="L16" s="48"/>
      <c r="M16" s="48"/>
      <c r="N16" s="48"/>
      <c r="O16" s="48"/>
      <c r="P16" s="48"/>
    </row>
    <row r="17" spans="2:16" ht="15" customHeight="1" x14ac:dyDescent="0.25">
      <c r="L17" s="48"/>
      <c r="M17" s="48"/>
      <c r="N17" s="48"/>
      <c r="O17" s="48"/>
      <c r="P17" s="48"/>
    </row>
    <row r="18" spans="2:16" ht="15" customHeight="1" x14ac:dyDescent="0.25">
      <c r="L18" s="48"/>
      <c r="M18" s="48"/>
      <c r="N18" s="48"/>
      <c r="O18" s="48"/>
      <c r="P18" s="48"/>
    </row>
    <row r="21" spans="2:16" ht="15" customHeight="1" x14ac:dyDescent="0.25">
      <c r="B21" s="45" t="s">
        <v>168</v>
      </c>
    </row>
    <row r="23" spans="2:16" ht="15" customHeight="1" x14ac:dyDescent="0.25">
      <c r="B23" s="45" t="s">
        <v>168</v>
      </c>
    </row>
    <row r="27" spans="2:16" ht="15" customHeight="1" x14ac:dyDescent="0.25">
      <c r="B27" s="44" t="s">
        <v>184</v>
      </c>
    </row>
    <row r="28" spans="2:16" ht="15" customHeight="1" x14ac:dyDescent="0.25">
      <c r="B28" s="44" t="s">
        <v>4</v>
      </c>
    </row>
    <row r="29" spans="2:16" ht="15" customHeight="1" x14ac:dyDescent="0.25">
      <c r="B29" s="46" t="s">
        <v>5</v>
      </c>
    </row>
    <row r="46" spans="2:2" ht="15" customHeight="1" x14ac:dyDescent="0.25">
      <c r="B46" s="45" t="s">
        <v>2</v>
      </c>
    </row>
    <row r="48" spans="2:2" ht="15" customHeight="1" x14ac:dyDescent="0.25">
      <c r="B48" s="45" t="s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8"/>
  <sheetViews>
    <sheetView topLeftCell="A26" workbookViewId="0">
      <selection activeCell="K59" sqref="K59"/>
    </sheetView>
  </sheetViews>
  <sheetFormatPr defaultColWidth="9.109375" defaultRowHeight="12" customHeight="1" x14ac:dyDescent="0.2"/>
  <cols>
    <col min="1" max="1" width="9.109375" style="8"/>
    <col min="2" max="2" width="37" style="8" customWidth="1"/>
    <col min="3" max="7" width="10.33203125" style="8" customWidth="1"/>
    <col min="8" max="16384" width="9.109375" style="8"/>
  </cols>
  <sheetData>
    <row r="3" spans="2:7" ht="12" customHeight="1" x14ac:dyDescent="0.25">
      <c r="B3" s="96" t="s">
        <v>713</v>
      </c>
    </row>
    <row r="4" spans="2:7" ht="12" customHeight="1" x14ac:dyDescent="0.2">
      <c r="B4" s="45"/>
    </row>
    <row r="5" spans="2:7" ht="12" customHeight="1" x14ac:dyDescent="0.2">
      <c r="B5" s="10"/>
      <c r="C5" s="10"/>
      <c r="D5" s="10"/>
      <c r="E5" s="10"/>
      <c r="F5" s="10"/>
      <c r="G5" s="10"/>
    </row>
    <row r="6" spans="2:7" ht="12" customHeight="1" x14ac:dyDescent="0.2">
      <c r="B6" s="11" t="s">
        <v>714</v>
      </c>
      <c r="C6" s="11">
        <v>2018</v>
      </c>
      <c r="D6" s="11">
        <v>2019</v>
      </c>
      <c r="E6" s="11">
        <v>2020</v>
      </c>
      <c r="F6" s="11">
        <v>2021</v>
      </c>
      <c r="G6" s="12" t="s">
        <v>425</v>
      </c>
    </row>
    <row r="7" spans="2:7" ht="12" customHeight="1" x14ac:dyDescent="0.2">
      <c r="B7" s="13" t="s">
        <v>715</v>
      </c>
      <c r="C7" s="97">
        <v>24.1</v>
      </c>
      <c r="D7" s="97">
        <v>19.15523</v>
      </c>
      <c r="E7" s="97">
        <v>113.67659</v>
      </c>
      <c r="F7" s="97">
        <v>-168.02529999999999</v>
      </c>
      <c r="G7" s="97">
        <v>-415.28984000000003</v>
      </c>
    </row>
    <row r="8" spans="2:7" ht="12" customHeight="1" x14ac:dyDescent="0.2">
      <c r="B8" s="14" t="s">
        <v>716</v>
      </c>
      <c r="C8" s="98">
        <v>200.89892</v>
      </c>
      <c r="D8" s="98">
        <v>239.84941000000001</v>
      </c>
      <c r="E8" s="98">
        <v>280.32391999999999</v>
      </c>
      <c r="F8" s="98">
        <v>69.027839999999998</v>
      </c>
      <c r="G8" s="98">
        <v>-99.310860000000005</v>
      </c>
    </row>
    <row r="9" spans="2:7" ht="12" customHeight="1" x14ac:dyDescent="0.2">
      <c r="B9" s="14" t="s">
        <v>717</v>
      </c>
      <c r="C9" s="98">
        <v>3497.4046800000001</v>
      </c>
      <c r="D9" s="98">
        <v>3579.0568600000001</v>
      </c>
      <c r="E9" s="98">
        <v>3388.7349199999999</v>
      </c>
      <c r="F9" s="98">
        <v>3809.54142</v>
      </c>
      <c r="G9" s="98">
        <v>4298.48837</v>
      </c>
    </row>
    <row r="10" spans="2:7" ht="12" customHeight="1" x14ac:dyDescent="0.2">
      <c r="B10" s="14" t="s">
        <v>718</v>
      </c>
      <c r="C10" s="98">
        <v>3296.50576</v>
      </c>
      <c r="D10" s="98">
        <v>3339.2074499999999</v>
      </c>
      <c r="E10" s="98">
        <v>3108.4110000000001</v>
      </c>
      <c r="F10" s="98">
        <v>3740.5135799999998</v>
      </c>
      <c r="G10" s="98">
        <v>4397.7992199999999</v>
      </c>
    </row>
    <row r="11" spans="2:7" ht="12" customHeight="1" x14ac:dyDescent="0.2">
      <c r="B11" s="14"/>
      <c r="C11" s="98"/>
      <c r="D11" s="98"/>
      <c r="E11" s="98"/>
      <c r="F11" s="98"/>
      <c r="G11" s="98"/>
    </row>
    <row r="12" spans="2:7" ht="12" customHeight="1" x14ac:dyDescent="0.2">
      <c r="B12" s="14" t="s">
        <v>719</v>
      </c>
      <c r="C12" s="98">
        <v>119.96731</v>
      </c>
      <c r="D12" s="98">
        <v>105.95205</v>
      </c>
      <c r="E12" s="98">
        <v>103.5284</v>
      </c>
      <c r="F12" s="98">
        <v>104.99964</v>
      </c>
      <c r="G12" s="98">
        <v>89.887540000000001</v>
      </c>
    </row>
    <row r="13" spans="2:7" ht="12" customHeight="1" x14ac:dyDescent="0.2">
      <c r="B13" s="14" t="s">
        <v>720</v>
      </c>
      <c r="C13" s="98">
        <v>41.274059999999999</v>
      </c>
      <c r="D13" s="98">
        <v>47.276209999999999</v>
      </c>
      <c r="E13" s="98">
        <v>45.74277</v>
      </c>
      <c r="F13" s="98">
        <v>47.521129999999999</v>
      </c>
      <c r="G13" s="98">
        <v>58.74868</v>
      </c>
    </row>
    <row r="14" spans="2:7" ht="12" customHeight="1" x14ac:dyDescent="0.2">
      <c r="B14" s="14" t="s">
        <v>721</v>
      </c>
      <c r="C14" s="98">
        <v>34.817839999999997</v>
      </c>
      <c r="D14" s="98">
        <v>23.284099999999999</v>
      </c>
      <c r="E14" s="98">
        <v>20.239509999999999</v>
      </c>
      <c r="F14" s="98">
        <v>12.518649999999999</v>
      </c>
      <c r="G14" s="98">
        <v>-2.8923199999999998</v>
      </c>
    </row>
    <row r="15" spans="2:7" ht="12" customHeight="1" x14ac:dyDescent="0.2">
      <c r="B15" s="14" t="s">
        <v>722</v>
      </c>
      <c r="C15" s="98">
        <v>32.065359999999998</v>
      </c>
      <c r="D15" s="98">
        <v>32.434179999999998</v>
      </c>
      <c r="E15" s="98">
        <v>5.0391300000000001</v>
      </c>
      <c r="F15" s="98">
        <v>-3.1368800000000001</v>
      </c>
      <c r="G15" s="98">
        <v>2.0016500000000002</v>
      </c>
    </row>
    <row r="16" spans="2:7" ht="12" customHeight="1" x14ac:dyDescent="0.2">
      <c r="B16" s="14" t="s">
        <v>723</v>
      </c>
      <c r="C16" s="98">
        <v>11.81005</v>
      </c>
      <c r="D16" s="98">
        <v>2.9575499999999999</v>
      </c>
      <c r="E16" s="98">
        <v>32.506999999999998</v>
      </c>
      <c r="F16" s="98">
        <v>48.096739999999997</v>
      </c>
      <c r="G16" s="98">
        <v>32.029539999999997</v>
      </c>
    </row>
    <row r="17" spans="2:7" ht="12" customHeight="1" x14ac:dyDescent="0.2">
      <c r="B17" s="14" t="s">
        <v>724</v>
      </c>
      <c r="C17" s="98">
        <v>665.52029000000005</v>
      </c>
      <c r="D17" s="98">
        <v>698.26381000000003</v>
      </c>
      <c r="E17" s="98">
        <v>603.46415999999999</v>
      </c>
      <c r="F17" s="98">
        <v>647.54864999999995</v>
      </c>
      <c r="G17" s="98">
        <v>785.44683999999995</v>
      </c>
    </row>
    <row r="18" spans="2:7" ht="12" customHeight="1" x14ac:dyDescent="0.2">
      <c r="B18" s="14" t="s">
        <v>725</v>
      </c>
      <c r="C18" s="98">
        <v>545.55298000000005</v>
      </c>
      <c r="D18" s="98">
        <v>592.31176000000005</v>
      </c>
      <c r="E18" s="98">
        <v>499.93576000000002</v>
      </c>
      <c r="F18" s="98">
        <v>542.54900999999995</v>
      </c>
      <c r="G18" s="98">
        <v>695.55930000000001</v>
      </c>
    </row>
    <row r="19" spans="2:7" ht="12" customHeight="1" x14ac:dyDescent="0.2">
      <c r="B19" s="14"/>
      <c r="C19" s="98"/>
      <c r="D19" s="98"/>
      <c r="E19" s="98"/>
      <c r="F19" s="98"/>
      <c r="G19" s="98"/>
    </row>
    <row r="20" spans="2:7" ht="12" customHeight="1" x14ac:dyDescent="0.2">
      <c r="B20" s="14" t="s">
        <v>726</v>
      </c>
      <c r="C20" s="98">
        <v>-260.17856999999998</v>
      </c>
      <c r="D20" s="98">
        <v>-292.24637000000001</v>
      </c>
      <c r="E20" s="98">
        <v>-242.22484</v>
      </c>
      <c r="F20" s="98">
        <v>-312.00848000000002</v>
      </c>
      <c r="G20" s="98">
        <v>-374.75698</v>
      </c>
    </row>
    <row r="21" spans="2:7" ht="12" customHeight="1" x14ac:dyDescent="0.2">
      <c r="B21" s="14" t="s">
        <v>727</v>
      </c>
      <c r="C21" s="98">
        <v>30.46</v>
      </c>
      <c r="D21" s="98">
        <v>16.256</v>
      </c>
      <c r="E21" s="98">
        <v>24.06</v>
      </c>
      <c r="F21" s="98">
        <v>12.967000000000001</v>
      </c>
      <c r="G21" s="98">
        <v>4.3029999999999999</v>
      </c>
    </row>
    <row r="22" spans="2:7" ht="12" customHeight="1" x14ac:dyDescent="0.2">
      <c r="B22" s="14" t="s">
        <v>728</v>
      </c>
      <c r="C22" s="98">
        <v>-313.25472000000002</v>
      </c>
      <c r="D22" s="98">
        <v>-333.56938000000002</v>
      </c>
      <c r="E22" s="98">
        <v>-292.78030999999999</v>
      </c>
      <c r="F22" s="98">
        <v>-347.78982000000002</v>
      </c>
      <c r="G22" s="98">
        <v>-390.40195999999997</v>
      </c>
    </row>
    <row r="23" spans="2:7" ht="12" customHeight="1" x14ac:dyDescent="0.2">
      <c r="B23" s="14" t="s">
        <v>729</v>
      </c>
      <c r="C23" s="98">
        <v>22.616150000000001</v>
      </c>
      <c r="D23" s="98">
        <v>25.06701</v>
      </c>
      <c r="E23" s="98">
        <v>26.495470000000001</v>
      </c>
      <c r="F23" s="98">
        <v>22.814340000000001</v>
      </c>
      <c r="G23" s="98">
        <v>11.34198</v>
      </c>
    </row>
    <row r="24" spans="2:7" ht="12" customHeight="1" x14ac:dyDescent="0.2">
      <c r="B24" s="14" t="s">
        <v>724</v>
      </c>
      <c r="C24" s="98">
        <v>258.81081999999998</v>
      </c>
      <c r="D24" s="98">
        <v>304.87349</v>
      </c>
      <c r="E24" s="98">
        <v>231.13730000000001</v>
      </c>
      <c r="F24" s="98">
        <v>279.37331</v>
      </c>
      <c r="G24" s="98">
        <v>300.79138999999998</v>
      </c>
    </row>
    <row r="25" spans="2:7" ht="12" customHeight="1" x14ac:dyDescent="0.2">
      <c r="B25" s="14" t="s">
        <v>725</v>
      </c>
      <c r="C25" s="98">
        <v>518.98938999999996</v>
      </c>
      <c r="D25" s="98">
        <v>597.11985000000004</v>
      </c>
      <c r="E25" s="98">
        <v>473.36214000000001</v>
      </c>
      <c r="F25" s="98">
        <v>591.38179000000002</v>
      </c>
      <c r="G25" s="98">
        <v>675.54837999999995</v>
      </c>
    </row>
    <row r="26" spans="2:7" ht="12" customHeight="1" x14ac:dyDescent="0.2">
      <c r="B26" s="14"/>
      <c r="C26" s="98"/>
      <c r="D26" s="98"/>
      <c r="E26" s="98"/>
      <c r="F26" s="98"/>
      <c r="G26" s="98"/>
    </row>
    <row r="27" spans="2:7" ht="12" customHeight="1" x14ac:dyDescent="0.2">
      <c r="B27" s="14" t="s">
        <v>730</v>
      </c>
      <c r="C27" s="98">
        <v>-36.58766</v>
      </c>
      <c r="D27" s="98">
        <v>-34.399859999999997</v>
      </c>
      <c r="E27" s="98">
        <v>-27.950890000000001</v>
      </c>
      <c r="F27" s="98">
        <v>-30.0443</v>
      </c>
      <c r="G27" s="98">
        <v>-31.109539999999999</v>
      </c>
    </row>
    <row r="28" spans="2:7" ht="12" customHeight="1" x14ac:dyDescent="0.2">
      <c r="B28" s="14" t="s">
        <v>731</v>
      </c>
      <c r="C28" s="98">
        <v>80.990889999999993</v>
      </c>
      <c r="D28" s="98">
        <v>91.368120000000005</v>
      </c>
      <c r="E28" s="98">
        <v>108.41179</v>
      </c>
      <c r="F28" s="98">
        <v>113.01152</v>
      </c>
      <c r="G28" s="98">
        <v>118.64592</v>
      </c>
    </row>
    <row r="29" spans="2:7" ht="12" customHeight="1" x14ac:dyDescent="0.2">
      <c r="B29" s="16" t="s">
        <v>732</v>
      </c>
      <c r="C29" s="98">
        <v>117.57855000000001</v>
      </c>
      <c r="D29" s="98">
        <v>125.76797999999999</v>
      </c>
      <c r="E29" s="98">
        <v>136.36268999999999</v>
      </c>
      <c r="F29" s="98">
        <v>143.05582999999999</v>
      </c>
      <c r="G29" s="98">
        <v>149.75546</v>
      </c>
    </row>
    <row r="30" spans="2:7" ht="12" customHeight="1" x14ac:dyDescent="0.2">
      <c r="B30" s="13" t="s">
        <v>733</v>
      </c>
      <c r="C30" s="97">
        <v>12.65949</v>
      </c>
      <c r="D30" s="97">
        <v>24.493279999999999</v>
      </c>
      <c r="E30" s="97">
        <v>66.790809999999993</v>
      </c>
      <c r="F30" s="97">
        <v>103.77361000000001</v>
      </c>
      <c r="G30" s="97">
        <v>7.4256000000000002</v>
      </c>
    </row>
    <row r="31" spans="2:7" ht="12" customHeight="1" x14ac:dyDescent="0.2">
      <c r="B31" s="14" t="s">
        <v>734</v>
      </c>
      <c r="C31" s="98">
        <v>61.546080000000003</v>
      </c>
      <c r="D31" s="98">
        <v>104.27091</v>
      </c>
      <c r="E31" s="98">
        <v>165.55807999999999</v>
      </c>
      <c r="F31" s="98">
        <v>328.94571000000002</v>
      </c>
      <c r="G31" s="98">
        <v>345.21960000000001</v>
      </c>
    </row>
    <row r="32" spans="2:7" ht="12" customHeight="1" x14ac:dyDescent="0.2">
      <c r="B32" s="16" t="s">
        <v>735</v>
      </c>
      <c r="C32" s="99">
        <v>48.886589999999998</v>
      </c>
      <c r="D32" s="99">
        <v>79.777630000000002</v>
      </c>
      <c r="E32" s="99">
        <v>98.767269999999996</v>
      </c>
      <c r="F32" s="99">
        <v>225.1721</v>
      </c>
      <c r="G32" s="99">
        <v>337.79399999999998</v>
      </c>
    </row>
    <row r="33" spans="2:7" ht="12" customHeight="1" x14ac:dyDescent="0.2">
      <c r="B33" s="17" t="s">
        <v>736</v>
      </c>
      <c r="C33" s="98">
        <v>60.771749999999997</v>
      </c>
      <c r="D33" s="98">
        <v>8.38856</v>
      </c>
      <c r="E33" s="98">
        <v>163.31202999999999</v>
      </c>
      <c r="F33" s="98">
        <v>-40.004649999999998</v>
      </c>
      <c r="G33" s="98">
        <v>-415.11527999999998</v>
      </c>
    </row>
    <row r="34" spans="2:7" ht="12" customHeight="1" x14ac:dyDescent="0.2">
      <c r="B34" s="18" t="s">
        <v>737</v>
      </c>
      <c r="C34" s="98">
        <v>-51.017670000000003</v>
      </c>
      <c r="D34" s="98">
        <v>-137.14069000000001</v>
      </c>
      <c r="E34" s="98">
        <v>-149.05116000000001</v>
      </c>
      <c r="F34" s="98">
        <v>-28.534120000000001</v>
      </c>
      <c r="G34" s="98">
        <v>-172.36237</v>
      </c>
    </row>
    <row r="35" spans="2:7" ht="12" customHeight="1" x14ac:dyDescent="0.2">
      <c r="B35" s="18" t="s">
        <v>738</v>
      </c>
      <c r="C35" s="98">
        <v>-38.873489999999997</v>
      </c>
      <c r="D35" s="98">
        <v>-39.390030000000003</v>
      </c>
      <c r="E35" s="98">
        <v>-89.752350000000007</v>
      </c>
      <c r="F35" s="98">
        <v>-131.67214999999999</v>
      </c>
      <c r="G35" s="98">
        <v>-108.79577</v>
      </c>
    </row>
    <row r="36" spans="2:7" ht="12" customHeight="1" x14ac:dyDescent="0.2">
      <c r="B36" s="18" t="s">
        <v>739</v>
      </c>
      <c r="C36" s="98">
        <v>132.29212000000001</v>
      </c>
      <c r="D36" s="98">
        <v>109.03404</v>
      </c>
      <c r="E36" s="98">
        <v>44.177019999999999</v>
      </c>
      <c r="F36" s="98">
        <v>251.53985</v>
      </c>
      <c r="G36" s="98">
        <v>74.081519999999998</v>
      </c>
    </row>
    <row r="37" spans="2:7" ht="12" customHeight="1" x14ac:dyDescent="0.2">
      <c r="B37" s="18" t="s">
        <v>740</v>
      </c>
      <c r="C37" s="98">
        <v>183.30978999999999</v>
      </c>
      <c r="D37" s="98">
        <v>246.17472000000001</v>
      </c>
      <c r="E37" s="98">
        <v>193.22818000000001</v>
      </c>
      <c r="F37" s="98">
        <v>280.07398000000001</v>
      </c>
      <c r="G37" s="98">
        <v>246.44389000000001</v>
      </c>
    </row>
    <row r="38" spans="2:7" ht="12" customHeight="1" x14ac:dyDescent="0.2">
      <c r="B38" s="18"/>
      <c r="C38" s="98"/>
      <c r="D38" s="98"/>
      <c r="E38" s="98"/>
      <c r="F38" s="98"/>
      <c r="G38" s="98"/>
    </row>
    <row r="39" spans="2:7" ht="12" customHeight="1" x14ac:dyDescent="0.2">
      <c r="B39" s="18" t="s">
        <v>741</v>
      </c>
      <c r="C39" s="98">
        <v>30.143540000000002</v>
      </c>
      <c r="D39" s="98">
        <v>-104.65567</v>
      </c>
      <c r="E39" s="98">
        <v>-135.67456999999999</v>
      </c>
      <c r="F39" s="98">
        <v>75.189059999999998</v>
      </c>
      <c r="G39" s="98">
        <v>331.34798999999998</v>
      </c>
    </row>
    <row r="40" spans="2:7" ht="12" customHeight="1" x14ac:dyDescent="0.2">
      <c r="B40" s="18" t="s">
        <v>742</v>
      </c>
      <c r="C40" s="98">
        <v>-9.83873</v>
      </c>
      <c r="D40" s="98">
        <v>-4.06297</v>
      </c>
      <c r="E40" s="98">
        <v>50.793460000000003</v>
      </c>
      <c r="F40" s="98">
        <v>107.09657</v>
      </c>
      <c r="G40" s="98">
        <v>5.8703799999999999</v>
      </c>
    </row>
    <row r="41" spans="2:7" ht="12" customHeight="1" x14ac:dyDescent="0.2">
      <c r="B41" s="18" t="s">
        <v>743</v>
      </c>
      <c r="C41" s="98">
        <v>19.307790000000001</v>
      </c>
      <c r="D41" s="98">
        <v>10.21588</v>
      </c>
      <c r="E41" s="98">
        <v>41.118070000000003</v>
      </c>
      <c r="F41" s="98">
        <v>95.574100000000001</v>
      </c>
      <c r="G41" s="98">
        <v>21.639399999999998</v>
      </c>
    </row>
    <row r="42" spans="2:7" ht="12" customHeight="1" x14ac:dyDescent="0.2">
      <c r="B42" s="18" t="s">
        <v>744</v>
      </c>
      <c r="C42" s="98">
        <v>-29.146519999999999</v>
      </c>
      <c r="D42" s="98">
        <v>-14.278840000000001</v>
      </c>
      <c r="E42" s="98">
        <v>9.6753999999999998</v>
      </c>
      <c r="F42" s="98">
        <v>11.52247</v>
      </c>
      <c r="G42" s="98">
        <v>-15.769019999999999</v>
      </c>
    </row>
    <row r="43" spans="2:7" ht="12" customHeight="1" x14ac:dyDescent="0.2">
      <c r="B43" s="18" t="s">
        <v>745</v>
      </c>
      <c r="C43" s="98">
        <v>-39.98227</v>
      </c>
      <c r="D43" s="98">
        <v>100.59269999999999</v>
      </c>
      <c r="E43" s="98">
        <v>186.46803</v>
      </c>
      <c r="F43" s="98">
        <v>31.907509999999998</v>
      </c>
      <c r="G43" s="98">
        <v>-325.47761000000003</v>
      </c>
    </row>
    <row r="44" spans="2:7" ht="12" customHeight="1" x14ac:dyDescent="0.2">
      <c r="B44" s="18" t="s">
        <v>743</v>
      </c>
      <c r="C44" s="98">
        <v>2.3768799999999999</v>
      </c>
      <c r="D44" s="98">
        <v>-2.38991</v>
      </c>
      <c r="E44" s="98">
        <v>2.9784299999999999</v>
      </c>
      <c r="F44" s="98">
        <v>-1.46112</v>
      </c>
      <c r="G44" s="98">
        <v>-3.0413899999999998</v>
      </c>
    </row>
    <row r="45" spans="2:7" ht="12" customHeight="1" x14ac:dyDescent="0.2">
      <c r="B45" s="18" t="s">
        <v>744</v>
      </c>
      <c r="C45" s="98">
        <v>-42.35915</v>
      </c>
      <c r="D45" s="98">
        <v>102.98260999999999</v>
      </c>
      <c r="E45" s="98">
        <v>183.48961</v>
      </c>
      <c r="F45" s="98">
        <v>33.368639999999999</v>
      </c>
      <c r="G45" s="98">
        <v>-322.43623000000002</v>
      </c>
    </row>
    <row r="46" spans="2:7" ht="12" customHeight="1" x14ac:dyDescent="0.2">
      <c r="B46" s="18"/>
      <c r="C46" s="98"/>
      <c r="D46" s="98"/>
      <c r="E46" s="98"/>
      <c r="F46" s="98"/>
      <c r="G46" s="98"/>
    </row>
    <row r="47" spans="2:7" ht="12" customHeight="1" x14ac:dyDescent="0.2">
      <c r="B47" s="18" t="s">
        <v>746</v>
      </c>
      <c r="C47" s="98">
        <v>-15.29101</v>
      </c>
      <c r="D47" s="98">
        <v>1.0407200000000001</v>
      </c>
      <c r="E47" s="98">
        <v>10.79556</v>
      </c>
      <c r="F47" s="98">
        <v>-58.196280000000002</v>
      </c>
      <c r="G47" s="98">
        <v>-37.74776</v>
      </c>
    </row>
    <row r="48" spans="2:7" ht="12" customHeight="1" x14ac:dyDescent="0.2">
      <c r="B48" s="18"/>
      <c r="C48" s="98"/>
      <c r="D48" s="98"/>
      <c r="E48" s="98"/>
      <c r="F48" s="98"/>
      <c r="G48" s="98"/>
    </row>
    <row r="49" spans="2:7" ht="12" customHeight="1" x14ac:dyDescent="0.2">
      <c r="B49" s="18" t="s">
        <v>747</v>
      </c>
      <c r="C49" s="98">
        <v>46.971919999999997</v>
      </c>
      <c r="D49" s="98">
        <v>138.92411000000001</v>
      </c>
      <c r="E49" s="98">
        <v>389.42829999999998</v>
      </c>
      <c r="F49" s="98">
        <v>-324.51621</v>
      </c>
      <c r="G49" s="98">
        <v>-229.20465999999999</v>
      </c>
    </row>
    <row r="50" spans="2:7" ht="12" customHeight="1" x14ac:dyDescent="0.2">
      <c r="B50" s="18" t="s">
        <v>790</v>
      </c>
      <c r="C50" s="98">
        <v>-31.201930000000001</v>
      </c>
      <c r="D50" s="98">
        <v>34.590620000000001</v>
      </c>
      <c r="E50" s="98">
        <v>19.812249999999999</v>
      </c>
      <c r="F50" s="98">
        <v>-58.367750000000001</v>
      </c>
      <c r="G50" s="98">
        <v>-172.86172999999999</v>
      </c>
    </row>
    <row r="51" spans="2:7" ht="12" customHeight="1" x14ac:dyDescent="0.2">
      <c r="B51" s="18" t="s">
        <v>748</v>
      </c>
      <c r="C51" s="98">
        <v>36.534889999999997</v>
      </c>
      <c r="D51" s="98">
        <v>-3.84009</v>
      </c>
      <c r="E51" s="98">
        <v>55.006959999999999</v>
      </c>
      <c r="F51" s="98">
        <v>-67.635440000000003</v>
      </c>
      <c r="G51" s="98">
        <v>-58.898209999999999</v>
      </c>
    </row>
    <row r="52" spans="2:7" ht="12" customHeight="1" x14ac:dyDescent="0.2">
      <c r="B52" s="18" t="s">
        <v>749</v>
      </c>
      <c r="C52" s="98">
        <v>41.638950000000001</v>
      </c>
      <c r="D52" s="98">
        <v>108.17358</v>
      </c>
      <c r="E52" s="98">
        <v>314.60908999999998</v>
      </c>
      <c r="F52" s="98">
        <v>-198.51302000000001</v>
      </c>
      <c r="G52" s="98">
        <v>2.5552899999999998</v>
      </c>
    </row>
    <row r="53" spans="2:7" ht="12" customHeight="1" x14ac:dyDescent="0.2">
      <c r="B53" s="18"/>
      <c r="C53" s="98"/>
      <c r="D53" s="98"/>
      <c r="E53" s="98"/>
      <c r="F53" s="98"/>
      <c r="G53" s="98"/>
    </row>
    <row r="54" spans="2:7" ht="12" customHeight="1" x14ac:dyDescent="0.2">
      <c r="B54" s="18" t="s">
        <v>750</v>
      </c>
      <c r="C54" s="98">
        <v>49.964970000000001</v>
      </c>
      <c r="D54" s="98">
        <v>110.22008</v>
      </c>
      <c r="E54" s="98">
        <v>47.81391</v>
      </c>
      <c r="F54" s="98">
        <v>296.05291</v>
      </c>
      <c r="G54" s="98">
        <v>-307.14848999999998</v>
      </c>
    </row>
    <row r="55" spans="2:7" ht="12" customHeight="1" x14ac:dyDescent="0.2">
      <c r="B55" s="18"/>
      <c r="C55" s="99"/>
      <c r="D55" s="99"/>
      <c r="E55" s="99"/>
      <c r="F55" s="99"/>
      <c r="G55" s="99"/>
    </row>
    <row r="56" spans="2:7" ht="12" customHeight="1" x14ac:dyDescent="0.2">
      <c r="B56" s="17" t="s">
        <v>751</v>
      </c>
      <c r="C56" s="100">
        <v>36.759500000000003</v>
      </c>
      <c r="D56" s="97">
        <v>43.648499999999999</v>
      </c>
      <c r="E56" s="97">
        <v>180.4674</v>
      </c>
      <c r="F56" s="97">
        <v>-64.2517</v>
      </c>
      <c r="G56" s="97">
        <v>-407.86420000000004</v>
      </c>
    </row>
    <row r="57" spans="2:7" ht="12" customHeight="1" x14ac:dyDescent="0.2">
      <c r="B57" s="18" t="s">
        <v>752</v>
      </c>
      <c r="C57" s="101">
        <v>60.771800000000006</v>
      </c>
      <c r="D57" s="98">
        <v>8.3886000000000003</v>
      </c>
      <c r="E57" s="98">
        <v>163.31200000000001</v>
      </c>
      <c r="F57" s="98">
        <v>-40.004599999999996</v>
      </c>
      <c r="G57" s="98">
        <v>-415.11529999999999</v>
      </c>
    </row>
    <row r="58" spans="2:7" ht="12" customHeight="1" x14ac:dyDescent="0.2">
      <c r="B58" s="19" t="s">
        <v>753</v>
      </c>
      <c r="C58" s="102">
        <v>24.0123</v>
      </c>
      <c r="D58" s="99">
        <v>-35.26</v>
      </c>
      <c r="E58" s="99">
        <v>-17.1554</v>
      </c>
      <c r="F58" s="99">
        <v>24.247</v>
      </c>
      <c r="G58" s="99">
        <v>-7.2510000000000003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workbookViewId="0">
      <selection activeCell="H6" sqref="H6"/>
    </sheetView>
  </sheetViews>
  <sheetFormatPr defaultColWidth="9.109375" defaultRowHeight="15" customHeight="1" x14ac:dyDescent="0.25"/>
  <cols>
    <col min="1" max="9" width="9.109375" style="41"/>
    <col min="10" max="10" width="23.109375" style="41" customWidth="1"/>
    <col min="11" max="11" width="21.6640625" style="41" customWidth="1"/>
    <col min="12" max="16384" width="9.109375" style="41"/>
  </cols>
  <sheetData>
    <row r="2" spans="2:16" ht="15" customHeight="1" x14ac:dyDescent="0.25">
      <c r="B2" s="44" t="s">
        <v>602</v>
      </c>
    </row>
    <row r="3" spans="2:16" ht="15" customHeight="1" x14ac:dyDescent="0.25">
      <c r="B3" s="44" t="s">
        <v>603</v>
      </c>
    </row>
    <row r="4" spans="2:16" ht="15" customHeight="1" x14ac:dyDescent="0.25">
      <c r="B4" s="45" t="s">
        <v>604</v>
      </c>
    </row>
    <row r="6" spans="2:16" ht="15" customHeight="1" x14ac:dyDescent="0.25">
      <c r="B6" s="44"/>
      <c r="L6" s="41">
        <v>2018</v>
      </c>
      <c r="M6" s="41">
        <v>2019</v>
      </c>
      <c r="N6" s="41">
        <v>2020</v>
      </c>
      <c r="O6" s="41">
        <v>2021</v>
      </c>
      <c r="P6" s="41">
        <v>2022</v>
      </c>
    </row>
    <row r="7" spans="2:16" ht="15" customHeight="1" x14ac:dyDescent="0.25">
      <c r="J7" s="41" t="s">
        <v>605</v>
      </c>
      <c r="K7" s="41" t="s">
        <v>606</v>
      </c>
      <c r="L7" s="47">
        <v>1.1231564963338618</v>
      </c>
      <c r="M7" s="47">
        <v>0.14484253086082052</v>
      </c>
      <c r="N7" s="47">
        <v>2.8605565000189817</v>
      </c>
      <c r="O7" s="47">
        <v>-0.6548799146458788</v>
      </c>
      <c r="P7" s="47">
        <v>-6.1090385505223326</v>
      </c>
    </row>
    <row r="8" spans="2:16" ht="15" customHeight="1" x14ac:dyDescent="0.25">
      <c r="J8" s="41" t="s">
        <v>607</v>
      </c>
      <c r="K8" s="41" t="s">
        <v>557</v>
      </c>
      <c r="L8" s="47">
        <v>-0.94288590534156136</v>
      </c>
      <c r="M8" s="47">
        <v>-2.367964867274019</v>
      </c>
      <c r="N8" s="47">
        <v>-2.6107646041795469</v>
      </c>
      <c r="O8" s="47">
        <v>-0.46710632442361077</v>
      </c>
      <c r="P8" s="47">
        <v>-2.5365685537869109</v>
      </c>
    </row>
    <row r="9" spans="2:16" ht="15" customHeight="1" x14ac:dyDescent="0.25">
      <c r="J9" s="41" t="s">
        <v>178</v>
      </c>
      <c r="K9" s="41" t="s">
        <v>179</v>
      </c>
      <c r="L9" s="47">
        <v>0.8237140722126951</v>
      </c>
      <c r="M9" s="47">
        <v>2.0637642215236127</v>
      </c>
      <c r="N9" s="47">
        <v>0.80127706224185935</v>
      </c>
      <c r="O9" s="47">
        <v>2.7821601868418813</v>
      </c>
      <c r="P9" s="47">
        <v>-5.5446183966190343</v>
      </c>
    </row>
    <row r="10" spans="2:16" ht="15" customHeight="1" x14ac:dyDescent="0.25">
      <c r="J10" s="41" t="s">
        <v>788</v>
      </c>
      <c r="K10" s="41" t="s">
        <v>787</v>
      </c>
      <c r="L10" s="47">
        <v>1.185492009920291</v>
      </c>
      <c r="M10" s="47">
        <v>0.24199986874541995</v>
      </c>
      <c r="N10" s="47">
        <v>-0.22956985492540499</v>
      </c>
      <c r="O10" s="47">
        <v>-1.0784748735817704</v>
      </c>
      <c r="P10" s="47">
        <v>-1.0860684415468438</v>
      </c>
    </row>
    <row r="11" spans="2:16" ht="15" customHeight="1" x14ac:dyDescent="0.25">
      <c r="J11" s="41" t="s">
        <v>180</v>
      </c>
      <c r="K11" s="41" t="s">
        <v>181</v>
      </c>
      <c r="L11" s="47">
        <v>-0.3629042733236561</v>
      </c>
      <c r="M11" s="47">
        <v>0.97625509190256299</v>
      </c>
      <c r="N11" s="47">
        <v>3.1446955061816482</v>
      </c>
      <c r="O11" s="47">
        <v>-1.8558696877720506</v>
      </c>
      <c r="P11" s="47">
        <v>4.70058241241831</v>
      </c>
    </row>
    <row r="12" spans="2:16" ht="15" customHeight="1" x14ac:dyDescent="0.25">
      <c r="J12" s="41" t="s">
        <v>182</v>
      </c>
      <c r="K12" s="41" t="s">
        <v>183</v>
      </c>
      <c r="L12" s="47">
        <v>0.41974059286609333</v>
      </c>
      <c r="M12" s="47">
        <v>-0.76921178403675572</v>
      </c>
      <c r="N12" s="47">
        <v>1.7549183907004118</v>
      </c>
      <c r="O12" s="47">
        <v>-3.5589215710343125E-2</v>
      </c>
      <c r="P12" s="47">
        <v>-1.6423655709878506</v>
      </c>
    </row>
    <row r="14" spans="2:16" ht="15" customHeight="1" x14ac:dyDescent="0.25">
      <c r="L14" s="48"/>
    </row>
    <row r="21" spans="2:2" ht="15" customHeight="1" x14ac:dyDescent="0.25">
      <c r="B21" s="45" t="s">
        <v>168</v>
      </c>
    </row>
    <row r="23" spans="2:2" ht="15" customHeight="1" x14ac:dyDescent="0.25">
      <c r="B23" s="45" t="s">
        <v>168</v>
      </c>
    </row>
    <row r="27" spans="2:2" ht="15" customHeight="1" x14ac:dyDescent="0.25">
      <c r="B27" s="44" t="s">
        <v>608</v>
      </c>
    </row>
    <row r="28" spans="2:2" ht="15" customHeight="1" x14ac:dyDescent="0.25">
      <c r="B28" s="44" t="s">
        <v>6</v>
      </c>
    </row>
    <row r="29" spans="2:2" ht="15" customHeight="1" x14ac:dyDescent="0.25">
      <c r="B29" s="45" t="s">
        <v>7</v>
      </c>
    </row>
    <row r="31" spans="2:2" ht="15" customHeight="1" x14ac:dyDescent="0.25">
      <c r="B31" s="44"/>
    </row>
    <row r="46" spans="2:2" ht="15" customHeight="1" x14ac:dyDescent="0.25">
      <c r="B46" s="45" t="s">
        <v>2</v>
      </c>
    </row>
    <row r="48" spans="2:2" ht="15" customHeight="1" x14ac:dyDescent="0.25">
      <c r="B48" s="45" t="s">
        <v>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8"/>
  <sheetViews>
    <sheetView workbookViewId="0">
      <selection activeCell="H1" sqref="H1"/>
    </sheetView>
  </sheetViews>
  <sheetFormatPr defaultColWidth="9.109375" defaultRowHeight="15" customHeight="1" x14ac:dyDescent="0.25"/>
  <cols>
    <col min="1" max="9" width="9.109375" style="41"/>
    <col min="10" max="10" width="9.109375" style="41" customWidth="1"/>
    <col min="11" max="11" width="15.5546875" style="41" customWidth="1"/>
    <col min="12" max="12" width="18.88671875" style="41" customWidth="1"/>
    <col min="13" max="13" width="19.33203125" style="41" customWidth="1"/>
    <col min="14" max="14" width="9.109375" style="41" customWidth="1"/>
    <col min="15" max="16384" width="9.109375" style="41"/>
  </cols>
  <sheetData>
    <row r="2" spans="2:13" ht="15" customHeight="1" x14ac:dyDescent="0.25">
      <c r="B2" s="44" t="s">
        <v>538</v>
      </c>
    </row>
    <row r="3" spans="2:13" ht="15" customHeight="1" x14ac:dyDescent="0.25">
      <c r="B3" s="44" t="s">
        <v>539</v>
      </c>
    </row>
    <row r="4" spans="2:13" ht="15" customHeight="1" x14ac:dyDescent="0.25">
      <c r="B4" s="45" t="s">
        <v>540</v>
      </c>
    </row>
    <row r="6" spans="2:13" ht="15" customHeight="1" x14ac:dyDescent="0.25">
      <c r="K6" s="41" t="s">
        <v>480</v>
      </c>
      <c r="L6" s="41" t="s">
        <v>481</v>
      </c>
      <c r="M6" s="41" t="s">
        <v>482</v>
      </c>
    </row>
    <row r="7" spans="2:13" ht="15" customHeight="1" x14ac:dyDescent="0.25">
      <c r="K7" s="41" t="s">
        <v>483</v>
      </c>
      <c r="L7" s="41" t="s">
        <v>484</v>
      </c>
      <c r="M7" s="41" t="s">
        <v>485</v>
      </c>
    </row>
    <row r="8" spans="2:13" ht="15" customHeight="1" x14ac:dyDescent="0.25">
      <c r="J8" s="41">
        <v>1993</v>
      </c>
      <c r="K8" s="43">
        <v>-36.770000000000003</v>
      </c>
      <c r="L8" s="43"/>
      <c r="M8" s="43"/>
    </row>
    <row r="9" spans="2:13" ht="15" customHeight="1" x14ac:dyDescent="0.25">
      <c r="J9" s="41">
        <v>1994</v>
      </c>
      <c r="K9" s="43">
        <v>-73.032899999999998</v>
      </c>
      <c r="L9" s="43">
        <v>0.19499412975787322</v>
      </c>
      <c r="M9" s="43">
        <v>9.4891832479018632</v>
      </c>
    </row>
    <row r="10" spans="2:13" ht="15" customHeight="1" x14ac:dyDescent="0.25">
      <c r="J10" s="41">
        <v>1995</v>
      </c>
      <c r="K10" s="43">
        <v>-133.1036</v>
      </c>
      <c r="L10" s="43">
        <v>18.732225422400944</v>
      </c>
      <c r="M10" s="43">
        <v>29.613049479707229</v>
      </c>
    </row>
    <row r="11" spans="2:13" ht="15" customHeight="1" x14ac:dyDescent="0.25">
      <c r="J11" s="41">
        <v>1996</v>
      </c>
      <c r="K11" s="43">
        <v>-170.2878</v>
      </c>
      <c r="L11" s="43">
        <v>7.1272244790250028</v>
      </c>
      <c r="M11" s="43">
        <v>12.139452592079607</v>
      </c>
    </row>
    <row r="12" spans="2:13" ht="15" customHeight="1" x14ac:dyDescent="0.25">
      <c r="J12" s="41">
        <v>1997</v>
      </c>
      <c r="K12" s="43">
        <v>-181.70689999999999</v>
      </c>
      <c r="L12" s="43">
        <v>16.570567224067176</v>
      </c>
      <c r="M12" s="43">
        <v>13.859738698825879</v>
      </c>
    </row>
    <row r="13" spans="2:13" ht="15" customHeight="1" x14ac:dyDescent="0.25">
      <c r="J13" s="41">
        <v>1998</v>
      </c>
      <c r="K13" s="43">
        <v>-127.69199999999999</v>
      </c>
      <c r="L13" s="43">
        <v>15.81172940253461</v>
      </c>
      <c r="M13" s="43">
        <v>4.0842020046490006</v>
      </c>
    </row>
    <row r="14" spans="2:13" ht="15" customHeight="1" x14ac:dyDescent="0.25">
      <c r="J14" s="41">
        <v>1999</v>
      </c>
      <c r="K14" s="43">
        <v>-154.32640000000001</v>
      </c>
      <c r="L14" s="43">
        <v>2.8644715596705339</v>
      </c>
      <c r="M14" s="43">
        <v>5.9931632758105167</v>
      </c>
    </row>
    <row r="15" spans="2:13" ht="15" customHeight="1" x14ac:dyDescent="0.25">
      <c r="J15" s="41">
        <v>2000</v>
      </c>
      <c r="K15" s="43">
        <v>-228.7868</v>
      </c>
      <c r="L15" s="43">
        <v>21.657356330200898</v>
      </c>
      <c r="M15" s="43">
        <v>26.929374853385113</v>
      </c>
    </row>
    <row r="16" spans="2:13" ht="15" customHeight="1" x14ac:dyDescent="0.25">
      <c r="J16" s="41">
        <v>2001</v>
      </c>
      <c r="K16" s="43">
        <v>-225.7577</v>
      </c>
      <c r="L16" s="43">
        <v>14.3878570849038</v>
      </c>
      <c r="M16" s="43">
        <v>10.749601727903752</v>
      </c>
    </row>
    <row r="17" spans="2:13" ht="15" customHeight="1" x14ac:dyDescent="0.25">
      <c r="J17" s="41">
        <v>2002</v>
      </c>
      <c r="K17" s="43">
        <v>-173.91480000000001</v>
      </c>
      <c r="L17" s="43">
        <v>1.1152853823219573</v>
      </c>
      <c r="M17" s="43">
        <v>-3.8526776004225951</v>
      </c>
    </row>
    <row r="18" spans="2:13" ht="15" customHeight="1" x14ac:dyDescent="0.25">
      <c r="J18" s="41">
        <v>2003</v>
      </c>
      <c r="K18" s="43">
        <v>-168.2149</v>
      </c>
      <c r="L18" s="43">
        <v>13.044508584027724</v>
      </c>
      <c r="M18" s="43">
        <v>10.346374619915636</v>
      </c>
    </row>
    <row r="19" spans="2:13" ht="15" customHeight="1" x14ac:dyDescent="0.25">
      <c r="J19" s="41">
        <v>2004</v>
      </c>
      <c r="K19" s="43">
        <v>-67.841999999999999</v>
      </c>
      <c r="L19" s="43">
        <v>44.316574982842326</v>
      </c>
      <c r="M19" s="43">
        <v>29.249216138924311</v>
      </c>
    </row>
    <row r="20" spans="2:13" ht="15" customHeight="1" x14ac:dyDescent="0.25">
      <c r="J20" s="41">
        <v>2005</v>
      </c>
      <c r="K20" s="43">
        <v>19.730029999999999</v>
      </c>
      <c r="L20" s="43">
        <v>19.779755248709023</v>
      </c>
      <c r="M20" s="43">
        <v>13.049174930688849</v>
      </c>
    </row>
    <row r="21" spans="2:13" ht="15" customHeight="1" x14ac:dyDescent="0.25">
      <c r="J21" s="41">
        <v>2006</v>
      </c>
      <c r="K21" s="43">
        <v>24.372489999999999</v>
      </c>
      <c r="L21" s="43">
        <v>12.639392156558699</v>
      </c>
      <c r="M21" s="43">
        <v>12.512720627899071</v>
      </c>
    </row>
    <row r="22" spans="2:13" ht="15" customHeight="1" x14ac:dyDescent="0.25">
      <c r="J22" s="41">
        <v>2007</v>
      </c>
      <c r="K22" s="43">
        <v>10.368639999999999</v>
      </c>
      <c r="L22" s="43">
        <v>11.756002456739225</v>
      </c>
      <c r="M22" s="43">
        <v>12.63988015662747</v>
      </c>
    </row>
    <row r="23" spans="2:13" ht="15" customHeight="1" x14ac:dyDescent="0.25">
      <c r="B23" s="45" t="s">
        <v>210</v>
      </c>
      <c r="J23" s="41">
        <v>2008</v>
      </c>
      <c r="K23" s="43">
        <v>-4.4290599999999998</v>
      </c>
      <c r="L23" s="43">
        <v>-0.98651438919984002</v>
      </c>
      <c r="M23" s="43">
        <v>-0.30293281396420468</v>
      </c>
    </row>
    <row r="24" spans="2:13" ht="15" customHeight="1" x14ac:dyDescent="0.25">
      <c r="B24" s="44"/>
      <c r="J24" s="41">
        <v>2009</v>
      </c>
      <c r="K24" s="43">
        <v>64.959680000000006</v>
      </c>
      <c r="L24" s="43">
        <v>-10.645900224595209</v>
      </c>
      <c r="M24" s="43">
        <v>-13.861440811637337</v>
      </c>
    </row>
    <row r="25" spans="2:13" ht="15" customHeight="1" x14ac:dyDescent="0.25">
      <c r="B25" s="44"/>
      <c r="J25" s="41">
        <v>2010</v>
      </c>
      <c r="K25" s="43">
        <v>40.389569999999999</v>
      </c>
      <c r="L25" s="43">
        <v>14.803817608387334</v>
      </c>
      <c r="M25" s="43">
        <v>16.655578027137778</v>
      </c>
    </row>
    <row r="26" spans="2:13" ht="15" customHeight="1" x14ac:dyDescent="0.25">
      <c r="J26" s="41">
        <v>2011</v>
      </c>
      <c r="K26" s="43">
        <v>75.477540000000005</v>
      </c>
      <c r="L26" s="43">
        <v>11.100382643332935</v>
      </c>
      <c r="M26" s="43">
        <v>9.6793324532341813</v>
      </c>
    </row>
    <row r="27" spans="2:13" ht="15" customHeight="1" x14ac:dyDescent="0.25">
      <c r="B27" s="44" t="s">
        <v>541</v>
      </c>
      <c r="J27" s="41">
        <v>2012</v>
      </c>
      <c r="K27" s="43">
        <v>123.79797000000001</v>
      </c>
      <c r="L27" s="43">
        <v>7.6518166037993183</v>
      </c>
      <c r="M27" s="43">
        <v>5.85067816131928</v>
      </c>
    </row>
    <row r="28" spans="2:13" ht="15" customHeight="1" x14ac:dyDescent="0.25">
      <c r="B28" s="44" t="s">
        <v>8</v>
      </c>
      <c r="J28" s="41">
        <v>2013</v>
      </c>
      <c r="K28" s="43">
        <v>166.97315</v>
      </c>
      <c r="L28" s="43">
        <v>2.1836945216816588</v>
      </c>
      <c r="M28" s="43">
        <v>0.56502839052181741</v>
      </c>
    </row>
    <row r="29" spans="2:13" ht="15" customHeight="1" x14ac:dyDescent="0.25">
      <c r="B29" s="45" t="s">
        <v>820</v>
      </c>
      <c r="J29" s="41">
        <v>2014</v>
      </c>
      <c r="K29" s="43">
        <v>219.95086000000001</v>
      </c>
      <c r="L29" s="43">
        <v>13.365874334154398</v>
      </c>
      <c r="M29" s="43">
        <v>12.146508830342313</v>
      </c>
    </row>
    <row r="30" spans="2:13" ht="15" customHeight="1" x14ac:dyDescent="0.25">
      <c r="J30" s="41">
        <v>2015</v>
      </c>
      <c r="K30" s="43">
        <v>187.70583999999999</v>
      </c>
      <c r="L30" s="43">
        <v>3.7260518273747039</v>
      </c>
      <c r="M30" s="43">
        <v>5.1601816164479999</v>
      </c>
    </row>
    <row r="31" spans="2:13" ht="15" customHeight="1" x14ac:dyDescent="0.25">
      <c r="J31" s="41">
        <v>2016</v>
      </c>
      <c r="K31" s="43">
        <v>258.50493</v>
      </c>
      <c r="L31" s="43">
        <v>1.4590228563412069</v>
      </c>
      <c r="M31" s="43">
        <v>-0.83614893694237935</v>
      </c>
    </row>
    <row r="32" spans="2:13" ht="15" customHeight="1" x14ac:dyDescent="0.25">
      <c r="J32" s="41">
        <v>2017</v>
      </c>
      <c r="K32" s="43">
        <v>259.34775999999999</v>
      </c>
      <c r="L32" s="43">
        <v>6.3439817379452563</v>
      </c>
      <c r="M32" s="43">
        <v>6.8730162323015804</v>
      </c>
    </row>
    <row r="33" spans="2:13" ht="15" customHeight="1" x14ac:dyDescent="0.25">
      <c r="J33" s="41">
        <v>2018</v>
      </c>
      <c r="K33" s="43">
        <v>200.89892</v>
      </c>
      <c r="L33" s="43">
        <v>2.8033764835236497</v>
      </c>
      <c r="M33" s="43">
        <v>4.8945606587065242</v>
      </c>
    </row>
    <row r="34" spans="2:13" ht="15" customHeight="1" x14ac:dyDescent="0.25">
      <c r="J34" s="41">
        <v>2019</v>
      </c>
      <c r="K34" s="43">
        <v>239.84941000000001</v>
      </c>
      <c r="L34" s="43">
        <v>2.3346506186981912</v>
      </c>
      <c r="M34" s="43">
        <v>1.2953622140796597</v>
      </c>
    </row>
    <row r="35" spans="2:13" ht="15" customHeight="1" x14ac:dyDescent="0.25">
      <c r="J35" s="41">
        <v>2020</v>
      </c>
      <c r="K35" s="43">
        <v>280.32391999999999</v>
      </c>
      <c r="L35" s="43">
        <v>-5.3176562274565384</v>
      </c>
      <c r="M35" s="43">
        <v>-6.9117134366719171</v>
      </c>
    </row>
    <row r="36" spans="2:13" ht="15" customHeight="1" x14ac:dyDescent="0.25">
      <c r="J36" s="41">
        <v>2021</v>
      </c>
      <c r="K36" s="49">
        <v>69.027838391999992</v>
      </c>
      <c r="L36" s="43">
        <v>12.417805118933201</v>
      </c>
      <c r="M36" s="43">
        <v>20.33523156415631</v>
      </c>
    </row>
    <row r="37" spans="2:13" ht="15" customHeight="1" x14ac:dyDescent="0.25">
      <c r="J37" s="41">
        <v>2022</v>
      </c>
      <c r="K37" s="49">
        <v>-99.310855171</v>
      </c>
      <c r="L37" s="43">
        <v>12.834798139242508</v>
      </c>
      <c r="M37" s="43">
        <v>17.572069465396332</v>
      </c>
    </row>
    <row r="38" spans="2:13" ht="15" customHeight="1" x14ac:dyDescent="0.25">
      <c r="K38" s="50"/>
    </row>
    <row r="48" spans="2:13" ht="15" customHeight="1" x14ac:dyDescent="0.25">
      <c r="B48" s="45" t="s">
        <v>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workbookViewId="0">
      <selection activeCell="H4" sqref="H4"/>
    </sheetView>
  </sheetViews>
  <sheetFormatPr defaultColWidth="9.109375" defaultRowHeight="15" customHeight="1" x14ac:dyDescent="0.25"/>
  <cols>
    <col min="1" max="11" width="9.109375" style="41"/>
    <col min="12" max="12" width="18.5546875" style="41" customWidth="1"/>
    <col min="13" max="13" width="19.109375" style="41" customWidth="1"/>
    <col min="14" max="14" width="29.44140625" style="41" customWidth="1"/>
    <col min="15" max="16384" width="9.109375" style="41"/>
  </cols>
  <sheetData>
    <row r="2" spans="2:14" ht="15" customHeight="1" x14ac:dyDescent="0.25">
      <c r="B2" s="44" t="s">
        <v>477</v>
      </c>
    </row>
    <row r="3" spans="2:14" ht="15" customHeight="1" x14ac:dyDescent="0.25">
      <c r="B3" s="44" t="s">
        <v>478</v>
      </c>
    </row>
    <row r="4" spans="2:14" ht="15" customHeight="1" x14ac:dyDescent="0.25">
      <c r="B4" s="45" t="s">
        <v>479</v>
      </c>
    </row>
    <row r="6" spans="2:14" ht="15" customHeight="1" x14ac:dyDescent="0.25">
      <c r="L6" s="41" t="s">
        <v>480</v>
      </c>
      <c r="M6" s="41" t="s">
        <v>481</v>
      </c>
      <c r="N6" s="41" t="s">
        <v>482</v>
      </c>
    </row>
    <row r="7" spans="2:14" ht="15" customHeight="1" x14ac:dyDescent="0.25">
      <c r="K7" s="43"/>
      <c r="L7" s="43" t="s">
        <v>483</v>
      </c>
      <c r="M7" s="43" t="s">
        <v>484</v>
      </c>
      <c r="N7" s="43" t="s">
        <v>485</v>
      </c>
    </row>
    <row r="8" spans="2:14" ht="15" customHeight="1" x14ac:dyDescent="0.25">
      <c r="J8" s="41" t="s">
        <v>486</v>
      </c>
      <c r="K8" s="43" t="s">
        <v>487</v>
      </c>
      <c r="L8" s="43">
        <v>12.559994702666668</v>
      </c>
      <c r="M8" s="43">
        <v>10.897581043418514</v>
      </c>
      <c r="N8" s="43">
        <v>20.481656144759896</v>
      </c>
    </row>
    <row r="9" spans="2:14" ht="15" customHeight="1" x14ac:dyDescent="0.25">
      <c r="J9" s="41" t="s">
        <v>488</v>
      </c>
      <c r="K9" s="43" t="s">
        <v>489</v>
      </c>
      <c r="L9" s="43">
        <v>-1.5379182463333334</v>
      </c>
      <c r="M9" s="43">
        <v>4.5292610052430016</v>
      </c>
      <c r="N9" s="43">
        <v>16.165416074175965</v>
      </c>
    </row>
    <row r="10" spans="2:14" ht="15" customHeight="1" x14ac:dyDescent="0.25">
      <c r="J10" s="41" t="s">
        <v>490</v>
      </c>
      <c r="K10" s="43" t="s">
        <v>491</v>
      </c>
      <c r="L10" s="43">
        <v>-4.8912128653333333</v>
      </c>
      <c r="M10" s="43">
        <v>3.0591734227251477</v>
      </c>
      <c r="N10" s="43">
        <v>12.824206169370566</v>
      </c>
    </row>
    <row r="11" spans="2:14" ht="15" customHeight="1" x14ac:dyDescent="0.25">
      <c r="J11" s="41" t="s">
        <v>492</v>
      </c>
      <c r="K11" s="43" t="s">
        <v>493</v>
      </c>
      <c r="L11" s="43">
        <v>-19.297090967666666</v>
      </c>
      <c r="M11" s="43">
        <v>-2.1074682144641255</v>
      </c>
      <c r="N11" s="43">
        <v>12.776028487788826</v>
      </c>
    </row>
    <row r="12" spans="2:14" ht="15" customHeight="1" x14ac:dyDescent="0.25">
      <c r="J12" s="41" t="s">
        <v>494</v>
      </c>
      <c r="K12" s="43" t="s">
        <v>495</v>
      </c>
      <c r="L12" s="43">
        <v>-15.973687678666668</v>
      </c>
      <c r="M12" s="43">
        <v>18.486438174615884</v>
      </c>
      <c r="N12" s="43">
        <v>28.277207206362508</v>
      </c>
    </row>
    <row r="13" spans="2:14" ht="15" customHeight="1" x14ac:dyDescent="0.25">
      <c r="J13" s="41" t="s">
        <v>496</v>
      </c>
      <c r="K13" s="43" t="s">
        <v>497</v>
      </c>
      <c r="L13" s="43">
        <v>-2.7897363216666666</v>
      </c>
      <c r="M13" s="43">
        <v>15.695466855044193</v>
      </c>
      <c r="N13" s="43">
        <v>16.835111368111335</v>
      </c>
    </row>
    <row r="14" spans="2:14" ht="15" customHeight="1" x14ac:dyDescent="0.25">
      <c r="J14" s="41" t="s">
        <v>498</v>
      </c>
      <c r="K14" s="43" t="s">
        <v>499</v>
      </c>
      <c r="L14" s="43">
        <v>-21.209334272666666</v>
      </c>
      <c r="M14" s="43">
        <v>9.9733392104069516</v>
      </c>
      <c r="N14" s="43">
        <v>15.809949645436138</v>
      </c>
    </row>
    <row r="15" spans="2:14" ht="15" customHeight="1" x14ac:dyDescent="0.25">
      <c r="J15" s="41" t="s">
        <v>500</v>
      </c>
      <c r="K15" s="43" t="s">
        <v>501</v>
      </c>
      <c r="L15" s="43">
        <v>-24.278845078666667</v>
      </c>
      <c r="M15" s="43">
        <v>25.780209718451164</v>
      </c>
      <c r="N15" s="43">
        <v>25.011955813383246</v>
      </c>
    </row>
    <row r="16" spans="2:14" ht="15" customHeight="1" x14ac:dyDescent="0.25">
      <c r="J16" s="41" t="s">
        <v>502</v>
      </c>
      <c r="K16" s="43" t="s">
        <v>503</v>
      </c>
      <c r="L16" s="43">
        <v>-5.9999080836666661</v>
      </c>
      <c r="M16" s="43">
        <v>25.75226681324887</v>
      </c>
      <c r="N16" s="43">
        <v>24.590936236259388</v>
      </c>
    </row>
    <row r="17" spans="2:14" ht="15" customHeight="1" x14ac:dyDescent="0.25">
      <c r="J17" s="41" t="s">
        <v>504</v>
      </c>
      <c r="K17" s="43" t="s">
        <v>505</v>
      </c>
      <c r="L17" s="43">
        <v>-15.043390718666668</v>
      </c>
      <c r="M17" s="43">
        <v>20.140413797002978</v>
      </c>
      <c r="N17" s="43">
        <v>18.618321125117543</v>
      </c>
    </row>
    <row r="18" spans="2:14" ht="15" customHeight="1" x14ac:dyDescent="0.25">
      <c r="J18" s="41" t="s">
        <v>506</v>
      </c>
      <c r="K18" s="43" t="s">
        <v>507</v>
      </c>
      <c r="L18" s="43">
        <v>-14.093509666666666</v>
      </c>
      <c r="M18" s="43">
        <v>13.436128321567953</v>
      </c>
      <c r="N18" s="43">
        <v>18.594747304033564</v>
      </c>
    </row>
    <row r="19" spans="2:14" ht="15" customHeight="1" x14ac:dyDescent="0.25">
      <c r="J19" s="41" t="s">
        <v>508</v>
      </c>
      <c r="K19" s="43" t="s">
        <v>509</v>
      </c>
      <c r="L19" s="43">
        <v>13.243784026333334</v>
      </c>
      <c r="M19" s="43">
        <v>11.645392517712615</v>
      </c>
      <c r="N19" s="43">
        <v>1.788931982575126</v>
      </c>
    </row>
    <row r="23" spans="2:14" ht="15" customHeight="1" x14ac:dyDescent="0.25">
      <c r="B23" s="45" t="s">
        <v>210</v>
      </c>
    </row>
    <row r="27" spans="2:14" ht="15" customHeight="1" x14ac:dyDescent="0.25">
      <c r="B27" s="44" t="s">
        <v>510</v>
      </c>
    </row>
    <row r="28" spans="2:14" ht="15" customHeight="1" x14ac:dyDescent="0.25">
      <c r="B28" s="44" t="s">
        <v>10</v>
      </c>
    </row>
    <row r="29" spans="2:14" ht="15" customHeight="1" x14ac:dyDescent="0.25">
      <c r="B29" s="45" t="s">
        <v>821</v>
      </c>
    </row>
    <row r="48" spans="2:2" ht="15" customHeight="1" x14ac:dyDescent="0.25">
      <c r="B48" s="45" t="s">
        <v>9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workbookViewId="0">
      <selection activeCell="I8" sqref="I8"/>
    </sheetView>
  </sheetViews>
  <sheetFormatPr defaultColWidth="9.109375" defaultRowHeight="15" customHeight="1" x14ac:dyDescent="0.25"/>
  <cols>
    <col min="1" max="16384" width="9.109375" style="41"/>
  </cols>
  <sheetData>
    <row r="2" spans="2:14" ht="15" customHeight="1" x14ac:dyDescent="0.25">
      <c r="B2" s="44" t="s">
        <v>203</v>
      </c>
    </row>
    <row r="3" spans="2:14" ht="15" customHeight="1" x14ac:dyDescent="0.25">
      <c r="B3" s="44" t="s">
        <v>204</v>
      </c>
    </row>
    <row r="4" spans="2:14" ht="15" customHeight="1" x14ac:dyDescent="0.25">
      <c r="B4" s="45" t="s">
        <v>205</v>
      </c>
    </row>
    <row r="6" spans="2:14" ht="15" customHeight="1" x14ac:dyDescent="0.25">
      <c r="K6" s="41" t="s">
        <v>795</v>
      </c>
      <c r="L6" s="41" t="s">
        <v>794</v>
      </c>
      <c r="M6" s="41" t="s">
        <v>793</v>
      </c>
      <c r="N6" s="41" t="s">
        <v>792</v>
      </c>
    </row>
    <row r="7" spans="2:14" ht="15" customHeight="1" x14ac:dyDescent="0.25">
      <c r="J7" s="43"/>
      <c r="K7" s="41" t="s">
        <v>206</v>
      </c>
      <c r="L7" s="41" t="s">
        <v>207</v>
      </c>
      <c r="M7" s="41" t="s">
        <v>208</v>
      </c>
      <c r="N7" s="41" t="s">
        <v>209</v>
      </c>
    </row>
    <row r="8" spans="2:14" ht="15" customHeight="1" x14ac:dyDescent="0.25">
      <c r="J8" s="41">
        <v>2019</v>
      </c>
      <c r="K8" s="50">
        <v>3546.0684869049992</v>
      </c>
      <c r="L8" s="50">
        <v>3691.7632043160006</v>
      </c>
      <c r="M8" s="50">
        <v>100</v>
      </c>
      <c r="N8" s="50">
        <v>100</v>
      </c>
    </row>
    <row r="9" spans="2:14" ht="15" customHeight="1" x14ac:dyDescent="0.25">
      <c r="J9" s="41">
        <v>2020</v>
      </c>
      <c r="K9" s="50">
        <v>3286.719682941743</v>
      </c>
      <c r="L9" s="50">
        <v>3394.5287609119409</v>
      </c>
      <c r="M9" s="50">
        <v>98.911447084233217</v>
      </c>
      <c r="N9" s="50">
        <v>101.06209850107068</v>
      </c>
    </row>
    <row r="10" spans="2:14" ht="15" customHeight="1" x14ac:dyDescent="0.25">
      <c r="J10" s="41">
        <v>2021</v>
      </c>
      <c r="K10" s="50">
        <v>3706.162394041643</v>
      </c>
      <c r="L10" s="50">
        <v>3631.0232271634609</v>
      </c>
      <c r="M10" s="50">
        <v>104.97624190064793</v>
      </c>
      <c r="N10" s="50">
        <v>106.89507494646683</v>
      </c>
    </row>
    <row r="11" spans="2:14" ht="15" customHeight="1" x14ac:dyDescent="0.25">
      <c r="J11" s="41">
        <v>2022</v>
      </c>
      <c r="K11" s="50">
        <v>3752.1356756566943</v>
      </c>
      <c r="L11" s="50">
        <v>3664.7805079624627</v>
      </c>
      <c r="M11" s="50">
        <v>123.00647948164143</v>
      </c>
      <c r="N11" s="50">
        <v>120.4796573875803</v>
      </c>
    </row>
    <row r="12" spans="2:14" ht="15" customHeight="1" x14ac:dyDescent="0.25">
      <c r="J12" s="43"/>
      <c r="K12" s="43"/>
      <c r="L12" s="43"/>
      <c r="M12" s="43"/>
      <c r="N12" s="49"/>
    </row>
    <row r="13" spans="2:14" ht="15" customHeight="1" x14ac:dyDescent="0.25">
      <c r="J13" s="43"/>
      <c r="N13" s="49"/>
    </row>
    <row r="14" spans="2:14" ht="15" customHeight="1" x14ac:dyDescent="0.25">
      <c r="J14" s="43"/>
      <c r="M14" s="49"/>
      <c r="N14" s="49"/>
    </row>
    <row r="15" spans="2:14" ht="15" customHeight="1" x14ac:dyDescent="0.25">
      <c r="M15" s="49"/>
      <c r="N15" s="49"/>
    </row>
    <row r="23" spans="2:2" ht="15" customHeight="1" x14ac:dyDescent="0.25">
      <c r="B23" s="45" t="s">
        <v>210</v>
      </c>
    </row>
    <row r="27" spans="2:2" ht="15" customHeight="1" x14ac:dyDescent="0.25">
      <c r="B27" s="44" t="s">
        <v>211</v>
      </c>
    </row>
    <row r="28" spans="2:2" ht="15" customHeight="1" x14ac:dyDescent="0.25">
      <c r="B28" s="44" t="s">
        <v>819</v>
      </c>
    </row>
    <row r="29" spans="2:2" ht="15" customHeight="1" x14ac:dyDescent="0.25">
      <c r="B29" s="45" t="s">
        <v>11</v>
      </c>
    </row>
    <row r="48" spans="2:2" ht="15" customHeight="1" x14ac:dyDescent="0.25">
      <c r="B48" s="45" t="s"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zoomScaleNormal="100" workbookViewId="0">
      <selection activeCell="J22" sqref="J22"/>
    </sheetView>
  </sheetViews>
  <sheetFormatPr defaultColWidth="9.109375" defaultRowHeight="15" customHeight="1" x14ac:dyDescent="0.25"/>
  <cols>
    <col min="1" max="9" width="9.109375" style="41"/>
    <col min="10" max="10" width="52.6640625" style="41" customWidth="1"/>
    <col min="11" max="11" width="56.5546875" style="41" customWidth="1"/>
    <col min="12" max="16384" width="9.109375" style="41"/>
  </cols>
  <sheetData>
    <row r="1" spans="2:15" ht="15" customHeight="1" x14ac:dyDescent="0.25">
      <c r="C1" s="51"/>
      <c r="D1" s="51"/>
      <c r="E1" s="51"/>
      <c r="F1" s="51"/>
      <c r="G1" s="51"/>
      <c r="H1" s="51"/>
      <c r="I1" s="51"/>
      <c r="O1" s="51"/>
    </row>
    <row r="2" spans="2:15" ht="15" customHeight="1" x14ac:dyDescent="0.25">
      <c r="B2" s="52" t="s">
        <v>754</v>
      </c>
      <c r="C2" s="51"/>
      <c r="D2" s="51"/>
      <c r="E2" s="51"/>
      <c r="F2" s="51"/>
      <c r="G2" s="51"/>
      <c r="H2" s="51"/>
      <c r="I2" s="51"/>
      <c r="O2" s="51"/>
    </row>
    <row r="3" spans="2:15" ht="15" customHeight="1" x14ac:dyDescent="0.25">
      <c r="B3" s="52" t="s">
        <v>755</v>
      </c>
      <c r="C3" s="51"/>
      <c r="D3" s="51"/>
      <c r="E3" s="51"/>
      <c r="F3" s="51"/>
      <c r="G3" s="51"/>
      <c r="H3" s="51"/>
      <c r="I3" s="51"/>
      <c r="O3" s="51"/>
    </row>
    <row r="4" spans="2:15" ht="15" customHeight="1" x14ac:dyDescent="0.25">
      <c r="B4" s="53" t="s">
        <v>756</v>
      </c>
      <c r="C4" s="51"/>
      <c r="D4" s="51"/>
      <c r="E4" s="51"/>
      <c r="F4" s="51"/>
      <c r="G4" s="51"/>
      <c r="H4" s="51"/>
      <c r="I4" s="51"/>
      <c r="O4" s="51"/>
    </row>
    <row r="5" spans="2:15" ht="15" customHeight="1" x14ac:dyDescent="0.25">
      <c r="B5" s="51"/>
      <c r="C5" s="51"/>
      <c r="D5" s="51"/>
      <c r="E5" s="51"/>
      <c r="F5" s="51"/>
      <c r="G5" s="51"/>
      <c r="H5" s="51"/>
      <c r="I5" s="51"/>
      <c r="O5" s="51"/>
    </row>
    <row r="6" spans="2:15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41">
        <v>2020</v>
      </c>
      <c r="M6" s="41">
        <v>2021</v>
      </c>
      <c r="N6" s="41">
        <v>2022</v>
      </c>
      <c r="O6" s="51"/>
    </row>
    <row r="7" spans="2:15" ht="15" customHeight="1" x14ac:dyDescent="0.25">
      <c r="B7" s="51"/>
      <c r="C7" s="51"/>
      <c r="D7" s="51"/>
      <c r="E7" s="51"/>
      <c r="F7" s="51"/>
      <c r="G7" s="51"/>
      <c r="H7" s="51"/>
      <c r="I7" s="51"/>
      <c r="J7" s="51" t="s">
        <v>785</v>
      </c>
      <c r="K7" s="54" t="s">
        <v>757</v>
      </c>
      <c r="L7" s="50">
        <v>38.780489985801694</v>
      </c>
      <c r="M7" s="50">
        <v>-46.005769442346178</v>
      </c>
      <c r="N7" s="50">
        <v>-250.92806466629011</v>
      </c>
      <c r="O7" s="51"/>
    </row>
    <row r="8" spans="2:15" ht="15" customHeight="1" x14ac:dyDescent="0.25">
      <c r="B8" s="51"/>
      <c r="C8" s="51"/>
      <c r="D8" s="51"/>
      <c r="E8" s="51"/>
      <c r="F8" s="51"/>
      <c r="G8" s="51"/>
      <c r="H8" s="51"/>
      <c r="I8" s="51"/>
      <c r="J8" s="51" t="s">
        <v>758</v>
      </c>
      <c r="K8" s="54" t="s">
        <v>759</v>
      </c>
      <c r="L8" s="50">
        <v>0.11790768168793693</v>
      </c>
      <c r="M8" s="50">
        <v>16.680536469432329</v>
      </c>
      <c r="N8" s="50">
        <v>64.465794506972074</v>
      </c>
      <c r="O8" s="51"/>
    </row>
    <row r="9" spans="2:15" ht="15" customHeight="1" x14ac:dyDescent="0.25">
      <c r="B9" s="51"/>
      <c r="C9" s="51"/>
      <c r="D9" s="51"/>
      <c r="E9" s="51"/>
      <c r="F9" s="51"/>
      <c r="G9" s="51"/>
      <c r="H9" s="51"/>
      <c r="I9" s="51"/>
      <c r="J9" s="51" t="s">
        <v>760</v>
      </c>
      <c r="K9" s="54" t="s">
        <v>761</v>
      </c>
      <c r="L9" s="50">
        <v>33.067879871085132</v>
      </c>
      <c r="M9" s="50">
        <v>95.197763716666003</v>
      </c>
      <c r="N9" s="50">
        <v>73.770289367499672</v>
      </c>
      <c r="O9" s="51"/>
    </row>
    <row r="10" spans="2:15" ht="15" customHeight="1" x14ac:dyDescent="0.25">
      <c r="B10" s="51"/>
      <c r="C10" s="51"/>
      <c r="D10" s="51"/>
      <c r="E10" s="51"/>
      <c r="F10" s="51"/>
      <c r="G10" s="51"/>
      <c r="H10" s="51"/>
      <c r="I10" s="51"/>
      <c r="J10" s="51" t="s">
        <v>786</v>
      </c>
      <c r="K10" s="54" t="s">
        <v>762</v>
      </c>
      <c r="L10" s="50">
        <v>-7.5523619197375664</v>
      </c>
      <c r="M10" s="50">
        <v>-45.806143387040478</v>
      </c>
      <c r="N10" s="50">
        <v>-49.850128979702923</v>
      </c>
      <c r="O10" s="51"/>
    </row>
    <row r="11" spans="2:15" ht="15" customHeight="1" x14ac:dyDescent="0.25">
      <c r="B11" s="51"/>
      <c r="C11" s="51"/>
      <c r="D11" s="51"/>
      <c r="E11" s="51"/>
      <c r="F11" s="51"/>
      <c r="G11" s="51"/>
      <c r="H11" s="51"/>
      <c r="I11" s="51"/>
      <c r="J11" s="51" t="s">
        <v>763</v>
      </c>
      <c r="K11" s="54" t="s">
        <v>764</v>
      </c>
      <c r="L11" s="50">
        <v>-73.482556260194627</v>
      </c>
      <c r="M11" s="50">
        <v>-127.60438805512118</v>
      </c>
      <c r="N11" s="50">
        <v>-137.203158054722</v>
      </c>
      <c r="O11" s="51"/>
    </row>
    <row r="12" spans="2:15" ht="15" customHeight="1" x14ac:dyDescent="0.25">
      <c r="B12" s="51"/>
      <c r="C12" s="51"/>
      <c r="D12" s="51"/>
      <c r="E12" s="51"/>
      <c r="F12" s="51"/>
      <c r="G12" s="51"/>
      <c r="H12" s="51"/>
      <c r="I12" s="51"/>
      <c r="J12" s="51" t="s">
        <v>765</v>
      </c>
      <c r="K12" s="54" t="s">
        <v>766</v>
      </c>
      <c r="L12" s="50">
        <v>-48.448657975398007</v>
      </c>
      <c r="M12" s="50">
        <v>-64.843906363217855</v>
      </c>
      <c r="N12" s="50">
        <v>-22.265993488541454</v>
      </c>
      <c r="O12" s="51"/>
    </row>
    <row r="13" spans="2:15" ht="15" customHeight="1" x14ac:dyDescent="0.25">
      <c r="B13" s="51"/>
      <c r="C13" s="51"/>
      <c r="D13" s="51"/>
      <c r="E13" s="51"/>
      <c r="F13" s="51"/>
      <c r="G13" s="51"/>
      <c r="H13" s="51"/>
      <c r="I13" s="51"/>
      <c r="J13" s="51" t="s">
        <v>767</v>
      </c>
      <c r="K13" s="54" t="s">
        <v>768</v>
      </c>
      <c r="L13" s="50">
        <v>91.462581205754688</v>
      </c>
      <c r="M13" s="50">
        <v>17.482189650626619</v>
      </c>
      <c r="N13" s="50">
        <v>-23.738456096216019</v>
      </c>
      <c r="O13" s="51"/>
    </row>
    <row r="14" spans="2:15" ht="1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5"/>
      <c r="L14" s="55"/>
      <c r="M14" s="55"/>
      <c r="N14" s="55"/>
      <c r="O14" s="55"/>
    </row>
    <row r="15" spans="2:15" ht="15" customHeight="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5"/>
      <c r="L15" s="55"/>
      <c r="M15" s="55"/>
      <c r="N15" s="55"/>
      <c r="O15" s="55"/>
    </row>
    <row r="16" spans="2:15" ht="15" customHeight="1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5"/>
    </row>
    <row r="17" spans="2:15" ht="15" customHeight="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2:15" ht="15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5" ht="15" customHeight="1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5" ht="15" customHeight="1" x14ac:dyDescent="0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2:15" ht="1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5" customHeight="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5" ht="15" customHeight="1" x14ac:dyDescent="0.25">
      <c r="B23" s="56" t="s">
        <v>147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2:15" ht="15" customHeight="1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5" ht="15" customHeight="1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2:15" ht="15" customHeight="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5" ht="15" customHeight="1" x14ac:dyDescent="0.25">
      <c r="B27" s="52" t="s">
        <v>769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2:15" ht="15" customHeight="1" x14ac:dyDescent="0.25">
      <c r="B28" s="52" t="s">
        <v>822</v>
      </c>
      <c r="C28" s="51"/>
      <c r="D28" s="51"/>
      <c r="E28" s="51"/>
      <c r="F28" s="51"/>
      <c r="G28" s="51"/>
    </row>
    <row r="29" spans="2:15" ht="15" customHeight="1" x14ac:dyDescent="0.25">
      <c r="B29" s="53" t="s">
        <v>12</v>
      </c>
      <c r="C29" s="51"/>
      <c r="D29" s="51"/>
      <c r="E29" s="51"/>
      <c r="F29" s="51"/>
      <c r="G29" s="51"/>
    </row>
    <row r="30" spans="2:15" ht="15" customHeight="1" x14ac:dyDescent="0.25">
      <c r="B30" s="51"/>
      <c r="C30" s="51"/>
      <c r="D30" s="51"/>
      <c r="E30" s="51"/>
      <c r="F30" s="51"/>
      <c r="G30" s="51"/>
    </row>
    <row r="31" spans="2:15" ht="15" customHeight="1" x14ac:dyDescent="0.25">
      <c r="B31" s="51"/>
      <c r="C31" s="51"/>
      <c r="D31" s="51"/>
      <c r="E31" s="51"/>
      <c r="F31" s="51"/>
      <c r="G31" s="51"/>
    </row>
    <row r="32" spans="2:15" ht="15" customHeight="1" x14ac:dyDescent="0.25">
      <c r="B32" s="51"/>
      <c r="C32" s="51"/>
      <c r="D32" s="51"/>
      <c r="E32" s="51"/>
      <c r="F32" s="51"/>
      <c r="G32" s="51"/>
    </row>
    <row r="33" spans="2:7" ht="15" customHeight="1" x14ac:dyDescent="0.25">
      <c r="B33" s="51"/>
      <c r="C33" s="51"/>
      <c r="D33" s="51"/>
      <c r="E33" s="51"/>
      <c r="F33" s="51"/>
      <c r="G33" s="51"/>
    </row>
    <row r="34" spans="2:7" ht="15" customHeight="1" x14ac:dyDescent="0.25">
      <c r="B34" s="51"/>
      <c r="C34" s="51"/>
      <c r="D34" s="51"/>
      <c r="E34" s="51"/>
      <c r="F34" s="51"/>
      <c r="G34" s="51"/>
    </row>
    <row r="35" spans="2:7" ht="15" customHeight="1" x14ac:dyDescent="0.25">
      <c r="B35" s="51"/>
      <c r="C35" s="51"/>
      <c r="D35" s="51"/>
      <c r="E35" s="51"/>
      <c r="F35" s="51"/>
      <c r="G35" s="51"/>
    </row>
    <row r="36" spans="2:7" ht="15" customHeight="1" x14ac:dyDescent="0.25">
      <c r="B36" s="51"/>
      <c r="C36" s="51"/>
      <c r="D36" s="51"/>
      <c r="E36" s="51"/>
      <c r="F36" s="51"/>
      <c r="G36" s="51"/>
    </row>
    <row r="37" spans="2:7" ht="15" customHeight="1" x14ac:dyDescent="0.25">
      <c r="B37" s="51"/>
      <c r="C37" s="51"/>
      <c r="D37" s="51"/>
      <c r="E37" s="51"/>
      <c r="F37" s="51"/>
      <c r="G37" s="51"/>
    </row>
    <row r="38" spans="2:7" ht="15" customHeight="1" x14ac:dyDescent="0.25">
      <c r="B38" s="51"/>
      <c r="C38" s="51"/>
      <c r="D38" s="51"/>
      <c r="E38" s="51"/>
      <c r="F38" s="51"/>
      <c r="G38" s="51"/>
    </row>
    <row r="39" spans="2:7" ht="15" customHeight="1" x14ac:dyDescent="0.25">
      <c r="B39" s="51"/>
      <c r="C39" s="51"/>
      <c r="D39" s="51"/>
      <c r="E39" s="51"/>
      <c r="F39" s="51"/>
      <c r="G39" s="51"/>
    </row>
    <row r="40" spans="2:7" ht="15" customHeight="1" x14ac:dyDescent="0.25">
      <c r="B40" s="51"/>
      <c r="C40" s="51"/>
      <c r="D40" s="51"/>
      <c r="E40" s="51"/>
      <c r="F40" s="51"/>
      <c r="G40" s="51"/>
    </row>
    <row r="41" spans="2:7" ht="15" customHeight="1" x14ac:dyDescent="0.25">
      <c r="B41" s="51"/>
      <c r="C41" s="51"/>
      <c r="D41" s="51"/>
      <c r="E41" s="51"/>
      <c r="F41" s="51"/>
      <c r="G41" s="51"/>
    </row>
    <row r="42" spans="2:7" ht="15" customHeight="1" x14ac:dyDescent="0.25">
      <c r="B42" s="51"/>
      <c r="C42" s="51"/>
      <c r="D42" s="51"/>
      <c r="E42" s="51"/>
      <c r="F42" s="51"/>
      <c r="G42" s="51"/>
    </row>
    <row r="43" spans="2:7" ht="15" customHeight="1" x14ac:dyDescent="0.25">
      <c r="B43" s="51"/>
      <c r="C43" s="51"/>
      <c r="D43" s="51"/>
      <c r="E43" s="51"/>
      <c r="F43" s="51"/>
      <c r="G43" s="51"/>
    </row>
    <row r="44" spans="2:7" ht="15" customHeight="1" x14ac:dyDescent="0.25">
      <c r="B44" s="51"/>
      <c r="C44" s="51"/>
      <c r="D44" s="51"/>
      <c r="E44" s="51"/>
      <c r="F44" s="51"/>
      <c r="G44" s="51"/>
    </row>
    <row r="45" spans="2:7" ht="15" customHeight="1" x14ac:dyDescent="0.25">
      <c r="B45" s="51"/>
      <c r="C45" s="51"/>
      <c r="D45" s="51"/>
      <c r="E45" s="51"/>
      <c r="F45" s="51"/>
      <c r="G45" s="51"/>
    </row>
    <row r="46" spans="2:7" ht="15" customHeight="1" x14ac:dyDescent="0.25">
      <c r="B46" s="51"/>
      <c r="C46" s="51"/>
      <c r="D46" s="51"/>
      <c r="E46" s="51"/>
      <c r="F46" s="51"/>
      <c r="G46" s="51"/>
    </row>
    <row r="47" spans="2:7" ht="15" customHeight="1" x14ac:dyDescent="0.25">
      <c r="B47" s="51"/>
      <c r="C47" s="51"/>
      <c r="D47" s="51"/>
      <c r="E47" s="51"/>
      <c r="F47" s="51"/>
      <c r="G47" s="51"/>
    </row>
    <row r="48" spans="2:7" ht="15" customHeight="1" x14ac:dyDescent="0.25">
      <c r="B48" s="56" t="s">
        <v>13</v>
      </c>
      <c r="C48" s="51"/>
      <c r="D48" s="51"/>
      <c r="E48" s="51"/>
      <c r="F48" s="51"/>
      <c r="G48" s="51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H7" sqref="H7"/>
    </sheetView>
  </sheetViews>
  <sheetFormatPr defaultColWidth="9.109375" defaultRowHeight="15" customHeight="1" x14ac:dyDescent="0.25"/>
  <cols>
    <col min="1" max="10" width="9.109375" style="41"/>
    <col min="11" max="11" width="31.33203125" style="41" customWidth="1"/>
    <col min="12" max="12" width="33.109375" style="41" customWidth="1"/>
    <col min="13" max="13" width="21.109375" style="41" customWidth="1"/>
    <col min="14" max="16384" width="9.109375" style="41"/>
  </cols>
  <sheetData>
    <row r="1" spans="2:15" ht="15" customHeight="1" x14ac:dyDescent="0.25">
      <c r="O1" s="51"/>
    </row>
    <row r="2" spans="2:15" ht="15" customHeight="1" x14ac:dyDescent="0.25">
      <c r="B2" s="52" t="s">
        <v>609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5" customHeight="1" x14ac:dyDescent="0.25">
      <c r="B3" s="52" t="s">
        <v>610</v>
      </c>
      <c r="C3" s="51"/>
      <c r="D3" s="51"/>
      <c r="E3" s="51"/>
      <c r="F3" s="51"/>
      <c r="G3" s="51"/>
      <c r="H3" s="51"/>
      <c r="I3" s="51"/>
      <c r="N3" s="51"/>
      <c r="O3" s="51"/>
    </row>
    <row r="4" spans="2:15" ht="15" customHeight="1" x14ac:dyDescent="0.25">
      <c r="B4" s="56" t="s">
        <v>611</v>
      </c>
      <c r="C4" s="51"/>
      <c r="D4" s="51"/>
      <c r="E4" s="51"/>
      <c r="F4" s="51"/>
      <c r="G4" s="51"/>
      <c r="H4" s="51"/>
      <c r="I4" s="51"/>
      <c r="N4" s="51"/>
      <c r="O4" s="51"/>
    </row>
    <row r="5" spans="2:15" ht="15" customHeight="1" x14ac:dyDescent="0.25">
      <c r="B5" s="51"/>
      <c r="C5" s="51"/>
      <c r="D5" s="51"/>
      <c r="E5" s="51"/>
      <c r="F5" s="51"/>
      <c r="G5" s="51"/>
      <c r="H5" s="51"/>
      <c r="I5" s="51"/>
      <c r="N5" s="51"/>
      <c r="O5" s="51"/>
    </row>
    <row r="6" spans="2:15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 t="s">
        <v>612</v>
      </c>
      <c r="L6" s="51" t="s">
        <v>613</v>
      </c>
      <c r="M6" s="51" t="s">
        <v>614</v>
      </c>
      <c r="N6" s="51"/>
      <c r="O6" s="51"/>
    </row>
    <row r="7" spans="2:15" ht="15" customHeight="1" x14ac:dyDescent="0.25">
      <c r="B7" s="51"/>
      <c r="C7" s="51"/>
      <c r="D7" s="51"/>
      <c r="E7" s="51"/>
      <c r="F7" s="51"/>
      <c r="G7" s="51"/>
      <c r="H7" s="51"/>
      <c r="I7" s="51"/>
      <c r="J7" s="51"/>
      <c r="K7" s="51" t="s">
        <v>615</v>
      </c>
      <c r="L7" s="51" t="s">
        <v>616</v>
      </c>
      <c r="M7" s="51" t="s">
        <v>617</v>
      </c>
      <c r="N7" s="51"/>
      <c r="O7" s="51"/>
    </row>
    <row r="8" spans="2:15" ht="15" customHeight="1" x14ac:dyDescent="0.25">
      <c r="B8" s="51"/>
      <c r="C8" s="51"/>
      <c r="D8" s="51"/>
      <c r="E8" s="51"/>
      <c r="F8" s="51"/>
      <c r="G8" s="51"/>
      <c r="H8" s="51"/>
      <c r="I8" s="51"/>
      <c r="J8" s="51">
        <v>2019</v>
      </c>
      <c r="K8" s="57">
        <v>0.11188624023500893</v>
      </c>
      <c r="L8" s="57">
        <v>0.69306930693069368</v>
      </c>
      <c r="M8" s="57">
        <v>0.28540384396396234</v>
      </c>
      <c r="N8" s="51"/>
      <c r="O8" s="51"/>
    </row>
    <row r="9" spans="2:15" ht="15" customHeight="1" x14ac:dyDescent="0.25">
      <c r="B9" s="51"/>
      <c r="C9" s="51"/>
      <c r="D9" s="51"/>
      <c r="E9" s="51"/>
      <c r="F9" s="51"/>
      <c r="G9" s="51"/>
      <c r="H9" s="51"/>
      <c r="I9" s="51"/>
      <c r="J9" s="51"/>
      <c r="K9" s="57">
        <v>0.16334933300161936</v>
      </c>
      <c r="L9" s="57">
        <v>0.59760956175298752</v>
      </c>
      <c r="M9" s="57">
        <v>9.4529520026597424E-2</v>
      </c>
      <c r="N9" s="51"/>
      <c r="O9" s="51"/>
    </row>
    <row r="10" spans="2:15" ht="15" customHeight="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7">
        <v>1.4903475623646045</v>
      </c>
      <c r="L10" s="57">
        <v>1.8348623853211121</v>
      </c>
      <c r="M10" s="57">
        <v>0.79150654979093815</v>
      </c>
      <c r="N10" s="51"/>
      <c r="O10" s="51"/>
    </row>
    <row r="11" spans="2:15" ht="15" customHeigh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7">
        <v>0.42042354783595215</v>
      </c>
      <c r="L11" s="57">
        <v>0.70993914807302438</v>
      </c>
      <c r="M11" s="57">
        <v>-0.15351384602769258</v>
      </c>
      <c r="N11" s="51"/>
      <c r="O11" s="51"/>
    </row>
    <row r="12" spans="2:15" ht="15" customHeight="1" x14ac:dyDescent="0.25">
      <c r="B12" s="51"/>
      <c r="C12" s="51"/>
      <c r="D12" s="51"/>
      <c r="E12" s="51"/>
      <c r="F12" s="51"/>
      <c r="G12" s="51"/>
      <c r="H12" s="51"/>
      <c r="I12" s="51"/>
      <c r="J12" s="51">
        <v>2020</v>
      </c>
      <c r="K12" s="57">
        <v>0.29014725524562834</v>
      </c>
      <c r="L12" s="57">
        <v>0.61162079510703737</v>
      </c>
      <c r="M12" s="57">
        <v>-0.1776474906032206</v>
      </c>
      <c r="N12" s="51"/>
      <c r="O12" s="51"/>
    </row>
    <row r="13" spans="2:15" ht="15" customHeigh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7">
        <v>3.097723438919104</v>
      </c>
      <c r="L13" s="57">
        <v>3.1380753138075423</v>
      </c>
      <c r="M13" s="57">
        <v>0.98982511070975931</v>
      </c>
      <c r="N13" s="51"/>
      <c r="O13" s="51"/>
    </row>
    <row r="14" spans="2:15" ht="1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7">
        <v>2.4650762635538399</v>
      </c>
      <c r="L14" s="57">
        <v>1.9607843137254832</v>
      </c>
      <c r="M14" s="57">
        <v>1.1158895925014605</v>
      </c>
      <c r="N14" s="51"/>
      <c r="O14" s="51"/>
    </row>
    <row r="15" spans="2:15" ht="15" customHeight="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7">
        <v>2.8416939600615478</v>
      </c>
      <c r="L15" s="57">
        <v>2.3565573770491843</v>
      </c>
      <c r="M15" s="57">
        <v>1.8810489966867436</v>
      </c>
      <c r="N15" s="51"/>
      <c r="O15" s="51"/>
    </row>
    <row r="16" spans="2:15" ht="15" customHeight="1" x14ac:dyDescent="0.25">
      <c r="B16" s="51"/>
      <c r="C16" s="51"/>
      <c r="D16" s="51"/>
      <c r="E16" s="51"/>
      <c r="F16" s="51"/>
      <c r="G16" s="51"/>
      <c r="H16" s="51"/>
      <c r="I16" s="51"/>
      <c r="J16" s="51">
        <v>2021</v>
      </c>
      <c r="K16" s="57">
        <v>2.2181513930747911</v>
      </c>
      <c r="L16" s="57">
        <v>1.4807502467917066</v>
      </c>
      <c r="M16" s="57">
        <v>2.2844960864176329</v>
      </c>
      <c r="N16" s="51"/>
      <c r="O16" s="51"/>
    </row>
    <row r="17" spans="2:15" ht="15" customHeight="1" x14ac:dyDescent="0.25">
      <c r="B17" s="51"/>
      <c r="C17" s="51"/>
      <c r="D17" s="51"/>
      <c r="E17" s="51"/>
      <c r="F17" s="51"/>
      <c r="G17" s="51"/>
      <c r="H17" s="51"/>
      <c r="I17" s="51"/>
      <c r="J17" s="51"/>
      <c r="K17" s="57">
        <v>-0.43695577244902495</v>
      </c>
      <c r="L17" s="57">
        <v>-0.92936802973977439</v>
      </c>
      <c r="M17" s="57">
        <v>1.595388475825672</v>
      </c>
      <c r="N17" s="51"/>
      <c r="O17" s="51"/>
    </row>
    <row r="18" spans="2:15" ht="15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7">
        <v>-0.74872758753635082</v>
      </c>
      <c r="L18" s="57">
        <v>-0.893655049151032</v>
      </c>
      <c r="M18" s="57">
        <v>1.839710222308824</v>
      </c>
      <c r="N18" s="51"/>
      <c r="O18" s="51"/>
    </row>
    <row r="19" spans="2:15" ht="15" customHeight="1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57">
        <v>-2.1739226640685132</v>
      </c>
      <c r="L19" s="57">
        <v>-1.899827288428324</v>
      </c>
      <c r="M19" s="57">
        <v>0.84753393950850864</v>
      </c>
      <c r="N19" s="51"/>
      <c r="O19" s="51"/>
    </row>
    <row r="20" spans="2:15" ht="15" customHeight="1" x14ac:dyDescent="0.25">
      <c r="B20" s="51"/>
      <c r="C20" s="51"/>
      <c r="D20" s="51"/>
      <c r="E20" s="51"/>
      <c r="F20" s="51"/>
      <c r="G20" s="51"/>
      <c r="H20" s="51"/>
      <c r="I20" s="51"/>
      <c r="J20" s="51">
        <v>2022</v>
      </c>
      <c r="K20" s="57">
        <v>-3.5579070957893442</v>
      </c>
      <c r="L20" s="57">
        <v>-2.9758280495282876</v>
      </c>
      <c r="M20" s="57">
        <v>-0.75153893559077289</v>
      </c>
      <c r="N20" s="51"/>
      <c r="O20" s="51"/>
    </row>
    <row r="21" spans="2:15" ht="15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7">
        <v>-4.1153029257458087</v>
      </c>
      <c r="L21" s="57">
        <v>-3.1729602750739256</v>
      </c>
      <c r="M21" s="57">
        <v>-0.81688133164924182</v>
      </c>
      <c r="N21" s="51"/>
      <c r="O21" s="51"/>
    </row>
    <row r="22" spans="2:15" ht="15" customHeight="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7">
        <v>-5.6580747103511237</v>
      </c>
      <c r="L22" s="57">
        <v>-4.4409296007305441</v>
      </c>
      <c r="M22" s="57">
        <v>-1.2807648891607215</v>
      </c>
      <c r="N22" s="51"/>
      <c r="O22" s="51"/>
    </row>
    <row r="23" spans="2:15" ht="15" customHeight="1" x14ac:dyDescent="0.25">
      <c r="B23" s="56" t="s">
        <v>147</v>
      </c>
      <c r="C23" s="51"/>
      <c r="D23" s="51"/>
      <c r="E23" s="51"/>
      <c r="F23" s="51"/>
      <c r="G23" s="51"/>
      <c r="H23" s="51"/>
      <c r="I23" s="51"/>
      <c r="J23" s="51"/>
      <c r="K23" s="57">
        <v>-1.809085490073322</v>
      </c>
      <c r="L23" s="57">
        <v>-0.73182588026050965</v>
      </c>
      <c r="M23" s="57">
        <v>-0.89632798765262578</v>
      </c>
      <c r="N23" s="51"/>
      <c r="O23" s="51"/>
    </row>
    <row r="24" spans="2:15" ht="15" customHeight="1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5" ht="15" customHeight="1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2:15" ht="15" customHeight="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5" ht="15" customHeight="1" x14ac:dyDescent="0.25">
      <c r="B27" s="52" t="s">
        <v>618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2:15" ht="15" customHeight="1" x14ac:dyDescent="0.25">
      <c r="B28" s="52" t="s">
        <v>14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 ht="15" customHeight="1" x14ac:dyDescent="0.25">
      <c r="B29" s="56" t="s">
        <v>823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2:15" ht="15" customHeight="1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5" ht="15" customHeight="1" x14ac:dyDescent="0.25">
      <c r="B31" s="51"/>
      <c r="C31" s="51"/>
      <c r="D31" s="51"/>
      <c r="E31" s="51"/>
      <c r="F31" s="51"/>
      <c r="G31" s="51"/>
    </row>
    <row r="32" spans="2:15" ht="15" customHeight="1" x14ac:dyDescent="0.25">
      <c r="B32" s="51"/>
      <c r="C32" s="51"/>
      <c r="D32" s="51"/>
      <c r="E32" s="51"/>
      <c r="F32" s="51"/>
      <c r="G32" s="51"/>
    </row>
    <row r="33" spans="2:7" ht="15" customHeight="1" x14ac:dyDescent="0.25">
      <c r="B33" s="51"/>
      <c r="C33" s="51"/>
      <c r="D33" s="51"/>
      <c r="E33" s="51"/>
      <c r="F33" s="51"/>
      <c r="G33" s="51"/>
    </row>
    <row r="34" spans="2:7" ht="15" customHeight="1" x14ac:dyDescent="0.25">
      <c r="B34" s="51"/>
      <c r="C34" s="51"/>
      <c r="D34" s="51"/>
      <c r="E34" s="51"/>
      <c r="F34" s="51"/>
      <c r="G34" s="51"/>
    </row>
    <row r="35" spans="2:7" ht="15" customHeight="1" x14ac:dyDescent="0.25">
      <c r="B35" s="51"/>
      <c r="C35" s="51"/>
      <c r="D35" s="51"/>
      <c r="E35" s="51"/>
      <c r="F35" s="51"/>
      <c r="G35" s="51"/>
    </row>
    <row r="36" spans="2:7" ht="15" customHeight="1" x14ac:dyDescent="0.25">
      <c r="B36" s="51"/>
      <c r="C36" s="51"/>
      <c r="D36" s="51"/>
      <c r="E36" s="51"/>
      <c r="F36" s="51"/>
      <c r="G36" s="51"/>
    </row>
    <row r="37" spans="2:7" ht="15" customHeight="1" x14ac:dyDescent="0.25">
      <c r="B37" s="51"/>
      <c r="C37" s="51"/>
      <c r="D37" s="51"/>
      <c r="E37" s="51"/>
      <c r="F37" s="51"/>
      <c r="G37" s="51"/>
    </row>
    <row r="38" spans="2:7" ht="15" customHeight="1" x14ac:dyDescent="0.25">
      <c r="B38" s="51"/>
      <c r="C38" s="51"/>
      <c r="D38" s="51"/>
      <c r="E38" s="51"/>
      <c r="F38" s="51"/>
      <c r="G38" s="51"/>
    </row>
    <row r="39" spans="2:7" ht="15" customHeight="1" x14ac:dyDescent="0.25">
      <c r="B39" s="51"/>
      <c r="C39" s="51"/>
      <c r="D39" s="51"/>
      <c r="E39" s="51"/>
      <c r="F39" s="51"/>
      <c r="G39" s="51"/>
    </row>
    <row r="40" spans="2:7" ht="15" customHeight="1" x14ac:dyDescent="0.25">
      <c r="B40" s="51"/>
      <c r="C40" s="51"/>
      <c r="D40" s="51"/>
      <c r="E40" s="51"/>
      <c r="F40" s="51"/>
      <c r="G40" s="51"/>
    </row>
    <row r="41" spans="2:7" ht="15" customHeight="1" x14ac:dyDescent="0.25">
      <c r="B41" s="51"/>
      <c r="C41" s="51"/>
      <c r="D41" s="51"/>
      <c r="E41" s="51"/>
      <c r="F41" s="51"/>
      <c r="G41" s="51"/>
    </row>
    <row r="42" spans="2:7" ht="15" customHeight="1" x14ac:dyDescent="0.25">
      <c r="B42" s="51"/>
      <c r="C42" s="51"/>
      <c r="D42" s="51"/>
      <c r="E42" s="51"/>
      <c r="F42" s="51"/>
      <c r="G42" s="51"/>
    </row>
    <row r="43" spans="2:7" ht="15" customHeight="1" x14ac:dyDescent="0.25">
      <c r="B43" s="51"/>
      <c r="C43" s="51"/>
      <c r="D43" s="51"/>
      <c r="E43" s="51"/>
      <c r="F43" s="51"/>
      <c r="G43" s="51"/>
    </row>
    <row r="44" spans="2:7" ht="15" customHeight="1" x14ac:dyDescent="0.25">
      <c r="B44" s="51"/>
      <c r="C44" s="51"/>
      <c r="D44" s="51"/>
      <c r="E44" s="51"/>
      <c r="F44" s="51"/>
      <c r="G44" s="51"/>
    </row>
    <row r="45" spans="2:7" ht="15" customHeight="1" x14ac:dyDescent="0.25">
      <c r="B45" s="51"/>
      <c r="C45" s="51"/>
      <c r="D45" s="51"/>
      <c r="E45" s="51"/>
      <c r="F45" s="51"/>
      <c r="G45" s="51"/>
    </row>
    <row r="46" spans="2:7" ht="15" customHeight="1" x14ac:dyDescent="0.25">
      <c r="B46" s="51"/>
      <c r="C46" s="51"/>
      <c r="D46" s="51"/>
      <c r="E46" s="51"/>
      <c r="F46" s="51"/>
      <c r="G46" s="51"/>
    </row>
    <row r="47" spans="2:7" ht="15" customHeight="1" x14ac:dyDescent="0.25">
      <c r="B47" s="51"/>
      <c r="C47" s="51"/>
      <c r="D47" s="51"/>
      <c r="E47" s="51"/>
      <c r="F47" s="51"/>
      <c r="G47" s="51"/>
    </row>
    <row r="48" spans="2:7" ht="15" customHeight="1" x14ac:dyDescent="0.25">
      <c r="B48" s="56" t="s">
        <v>13</v>
      </c>
      <c r="C48" s="51"/>
      <c r="D48" s="51"/>
      <c r="E48" s="51"/>
      <c r="F48" s="51"/>
      <c r="G48" s="5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T1-T2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TAB CZ</vt:lpstr>
      <vt:lpstr>TAB EN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Babecká Kucharčuková Oxana</cp:lastModifiedBy>
  <dcterms:created xsi:type="dcterms:W3CDTF">2023-05-03T12:57:18Z</dcterms:created>
  <dcterms:modified xsi:type="dcterms:W3CDTF">2023-05-31T10:13:16Z</dcterms:modified>
</cp:coreProperties>
</file>